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chrunancy-my.sharepoint.com/personal/u400274_chu-nancy_fr/Documents/Documents/Cours/Ortho/"/>
    </mc:Choice>
  </mc:AlternateContent>
  <xr:revisionPtr revIDLastSave="0" documentId="8_{B1DBA4DD-3200-41E0-A859-A80C7B9331B1}" xr6:coauthVersionLast="47" xr6:coauthVersionMax="47" xr10:uidLastSave="{00000000-0000-0000-0000-000000000000}"/>
  <bookViews>
    <workbookView xWindow="-120" yWindow="-120" windowWidth="29040" windowHeight="15840" xr2:uid="{00000000-000D-0000-FFFF-FFFF00000000}"/>
  </bookViews>
  <sheets>
    <sheet name="Mariage" sheetId="13" r:id="rId1"/>
    <sheet name="Film" sheetId="14" r:id="rId2"/>
    <sheet name="Fluence 3" sheetId="17" r:id="rId3"/>
    <sheet name="Fluence 4" sheetId="18" r:id="rId4"/>
    <sheet name="Fluence 5" sheetId="19" r:id="rId5"/>
    <sheet name="Fluence 6" sheetId="20" r:id="rId6"/>
    <sheet name="Marathon" sheetId="9" r:id="rId7"/>
    <sheet name="Fluence 7" sheetId="21" r:id="rId8"/>
    <sheet name="Teletubbies" sheetId="16" r:id="rId9"/>
    <sheet name="Alcootest" sheetId="11" r:id="rId10"/>
  </sheets>
  <definedNames>
    <definedName name="tb">Teletubbies!$G$3:$H$6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18" l="1"/>
  <c r="H15" i="18" s="1"/>
  <c r="G14" i="18"/>
  <c r="H14" i="18" s="1"/>
  <c r="G13" i="18"/>
  <c r="H13" i="18" s="1"/>
  <c r="G12" i="18"/>
  <c r="H12" i="18" s="1"/>
  <c r="G11" i="18"/>
  <c r="H11" i="18" s="1"/>
  <c r="H10" i="18"/>
  <c r="G10" i="18"/>
  <c r="G9" i="18"/>
  <c r="H9" i="18" s="1"/>
  <c r="G8" i="18"/>
  <c r="H8" i="18" s="1"/>
  <c r="G7" i="18"/>
  <c r="H7" i="18" s="1"/>
  <c r="G6" i="18"/>
  <c r="H6" i="18" s="1"/>
  <c r="G5" i="18"/>
  <c r="H5" i="18" s="1"/>
  <c r="G4" i="18"/>
  <c r="H4" i="18" s="1"/>
  <c r="H15" i="17"/>
  <c r="G15" i="17"/>
  <c r="G14" i="17"/>
  <c r="H14" i="17" s="1"/>
  <c r="G13" i="17"/>
  <c r="H13" i="17" s="1"/>
  <c r="G12" i="17"/>
  <c r="H12" i="17" s="1"/>
  <c r="G11" i="17"/>
  <c r="H11" i="17" s="1"/>
  <c r="G10" i="17"/>
  <c r="H10" i="17" s="1"/>
  <c r="G9" i="17"/>
  <c r="H9" i="17" s="1"/>
  <c r="L8" i="17"/>
  <c r="H8" i="17"/>
  <c r="G8" i="17"/>
  <c r="L7" i="17"/>
  <c r="G7" i="17"/>
  <c r="H7" i="17" s="1"/>
  <c r="G6" i="17"/>
  <c r="H6" i="17" s="1"/>
  <c r="G5" i="17"/>
  <c r="H5" i="17" s="1"/>
  <c r="L4" i="17"/>
  <c r="G4" i="17"/>
  <c r="H4" i="17" s="1"/>
  <c r="E18" i="18" l="1"/>
  <c r="F1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MARCHAND Boris</author>
  </authors>
  <commentList>
    <comment ref="E4" authorId="0" shapeId="0" xr:uid="{00000000-0006-0000-0100-000001000000}">
      <text>
        <r>
          <rPr>
            <b/>
            <sz val="9"/>
            <color indexed="81"/>
            <rFont val="Tahoma"/>
            <family val="2"/>
          </rPr>
          <t>MARCHAND Boris:</t>
        </r>
        <r>
          <rPr>
            <sz val="9"/>
            <color indexed="81"/>
            <rFont val="Tahoma"/>
            <family val="2"/>
          </rPr>
          <t xml:space="preserve">
Calculer le profit de chaque film : Recettes - budget</t>
        </r>
      </text>
    </comment>
    <comment ref="F4" authorId="0" shapeId="0" xr:uid="{00000000-0006-0000-0100-000002000000}">
      <text>
        <r>
          <rPr>
            <b/>
            <sz val="9"/>
            <color indexed="81"/>
            <rFont val="Tahoma"/>
            <family val="2"/>
          </rPr>
          <t>MARCHAND Boris:</t>
        </r>
        <r>
          <rPr>
            <sz val="9"/>
            <color indexed="81"/>
            <rFont val="Tahoma"/>
            <family val="2"/>
          </rPr>
          <t xml:space="preserve">
A l'aide de la fonction SI : 
SI(critère;valeur si vrai;valeur si faux)
Déterminer pour chaque film si c'est un "succès" ou un "flop" :
Si le profit est &lt; 100 millions c'est un flop, si c'est plus, c'est un succès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MARCHAND Boris</author>
  </authors>
  <commentList>
    <comment ref="I3" authorId="0" shapeId="0" xr:uid="{00000000-0006-0000-0200-000001000000}">
      <text>
        <r>
          <rPr>
            <b/>
            <sz val="9"/>
            <color indexed="81"/>
            <rFont val="Tahoma"/>
            <family val="2"/>
          </rPr>
          <t>MARCHAND Boris:</t>
        </r>
        <r>
          <rPr>
            <sz val="9"/>
            <color indexed="81"/>
            <rFont val="Tahoma"/>
            <family val="2"/>
          </rPr>
          <t xml:space="preserve">
Pour chaque ligne, afficher si l'enfant a un "retard"  à l'aide de la fonction SI : 
SI(critère;valeur si vrai;valeur si faux)</t>
        </r>
      </text>
    </comment>
    <comment ref="L5" authorId="0" shapeId="0" xr:uid="{00000000-0006-0000-0200-000002000000}">
      <text>
        <r>
          <rPr>
            <b/>
            <sz val="9"/>
            <color indexed="81"/>
            <rFont val="Tahoma"/>
            <family val="2"/>
          </rPr>
          <t>MARCHAND Boris:</t>
        </r>
        <r>
          <rPr>
            <sz val="9"/>
            <color indexed="81"/>
            <rFont val="Tahoma"/>
            <family val="2"/>
          </rPr>
          <t xml:space="preserve">
Calculer le nombre de garçons et de filles à l'aide de la fonction NB.SI : 
NB.SI(plage;critère)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MARCHAND Boris</author>
  </authors>
  <commentList>
    <comment ref="G18" authorId="0" shapeId="0" xr:uid="{00000000-0006-0000-0300-000001000000}">
      <text>
        <r>
          <rPr>
            <b/>
            <sz val="9"/>
            <color indexed="81"/>
            <rFont val="Tahoma"/>
            <family val="2"/>
          </rPr>
          <t>MARCHAND Boris:</t>
        </r>
        <r>
          <rPr>
            <sz val="9"/>
            <color indexed="81"/>
            <rFont val="Tahoma"/>
            <family val="2"/>
          </rPr>
          <t xml:space="preserve">
Calculer le nombre d'enfant avec un score élevé avec la fonction NB.SI : 
NB.SI(plage;critère)
--&gt; cf. le calcul pour le nombre d'enfant avec un score faible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MARCHAND Boris</author>
  </authors>
  <commentList>
    <comment ref="D4" authorId="0" shapeId="0" xr:uid="{00000000-0006-0000-0500-000001000000}">
      <text>
        <r>
          <rPr>
            <b/>
            <sz val="9"/>
            <color indexed="81"/>
            <rFont val="Tahoma"/>
            <family val="2"/>
          </rPr>
          <t>MARCHAND Boris:</t>
        </r>
        <r>
          <rPr>
            <sz val="9"/>
            <color indexed="81"/>
            <rFont val="Tahoma"/>
            <family val="2"/>
          </rPr>
          <t xml:space="preserve">
Calculer l'écart à la moyenne en tenant compte de la moyenne de la classe</t>
        </r>
      </text>
    </comment>
    <comment ref="F4" authorId="0" shapeId="0" xr:uid="{00000000-0006-0000-0500-000002000000}">
      <text>
        <r>
          <rPr>
            <b/>
            <sz val="9"/>
            <color indexed="81"/>
            <rFont val="Tahoma"/>
            <family val="2"/>
          </rPr>
          <t>MARCHAND Boris:</t>
        </r>
        <r>
          <rPr>
            <sz val="9"/>
            <color indexed="81"/>
            <rFont val="Tahoma"/>
            <family val="2"/>
          </rPr>
          <t xml:space="preserve">
Calculer l'écart à la moyenne en tenant compte de la moyenne de la classe</t>
        </r>
      </text>
    </comment>
    <comment ref="H4" authorId="0" shapeId="0" xr:uid="{00000000-0006-0000-0500-000003000000}">
      <text>
        <r>
          <rPr>
            <b/>
            <sz val="9"/>
            <color indexed="81"/>
            <rFont val="Tahoma"/>
            <family val="2"/>
          </rPr>
          <t>MARCHAND Boris:</t>
        </r>
        <r>
          <rPr>
            <sz val="9"/>
            <color indexed="81"/>
            <rFont val="Tahoma"/>
            <family val="2"/>
          </rPr>
          <t xml:space="preserve">
Calculer l'écart à la moyenne en tenant compte de la moyenne de la classe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u400274</author>
  </authors>
  <commentList>
    <comment ref="C3" authorId="0" shapeId="0" xr:uid="{00000000-0006-0000-0900-000001000000}">
      <text>
        <r>
          <rPr>
            <sz val="8"/>
            <color indexed="81"/>
            <rFont val="Calibri"/>
            <family val="2"/>
            <scheme val="minor"/>
          </rPr>
          <t>rajouter l'unité (ml)</t>
        </r>
      </text>
    </comment>
    <comment ref="E3" authorId="0" shapeId="0" xr:uid="{00000000-0006-0000-0900-000002000000}">
      <text>
        <r>
          <rPr>
            <sz val="8"/>
            <color indexed="81"/>
            <rFont val="Calibri"/>
            <family val="2"/>
            <scheme val="minor"/>
          </rPr>
          <t>Nb verres * contenance d'un verre</t>
        </r>
      </text>
    </comment>
    <comment ref="F3" authorId="0" shapeId="0" xr:uid="{00000000-0006-0000-0900-000003000000}">
      <text>
        <r>
          <rPr>
            <sz val="8"/>
            <color indexed="81"/>
            <rFont val="Calibri"/>
            <family val="2"/>
            <scheme val="minor"/>
          </rPr>
          <t xml:space="preserve">Quantité absorbée * teneur en alcool
</t>
        </r>
      </text>
    </comment>
    <comment ref="F16" authorId="0" shapeId="0" xr:uid="{00000000-0006-0000-0900-000004000000}">
      <text>
        <r>
          <rPr>
            <sz val="8"/>
            <color indexed="81"/>
            <rFont val="Calibri"/>
            <family val="2"/>
            <scheme val="minor"/>
          </rPr>
          <t xml:space="preserve">Somme alcool absorbé
</t>
        </r>
      </text>
    </comment>
    <comment ref="A24" authorId="0" shapeId="0" xr:uid="{00000000-0006-0000-0900-000005000000}">
      <text>
        <r>
          <rPr>
            <sz val="8"/>
            <color indexed="81"/>
            <rFont val="Calibri"/>
            <family val="2"/>
            <scheme val="minor"/>
          </rPr>
          <t>Si c'est un homme :
&gt;&gt; somme de l'alcool absorbé / (0.68 * Poids)
Si c'est une femme :
&gt;&gt;somme de l'alcool absorbé / (0.55 * Poids)</t>
        </r>
      </text>
    </comment>
  </commentList>
</comments>
</file>

<file path=xl/sharedStrings.xml><?xml version="1.0" encoding="utf-8"?>
<sst xmlns="http://schemas.openxmlformats.org/spreadsheetml/2006/main" count="967" uniqueCount="565">
  <si>
    <t>F</t>
  </si>
  <si>
    <t>M</t>
  </si>
  <si>
    <t>Moyenne</t>
  </si>
  <si>
    <t>Ecart</t>
  </si>
  <si>
    <t>Total</t>
  </si>
  <si>
    <t>Pierre</t>
  </si>
  <si>
    <t>Eric</t>
  </si>
  <si>
    <t>François</t>
  </si>
  <si>
    <t>Cat.</t>
  </si>
  <si>
    <t>N°</t>
  </si>
  <si>
    <t>Nom</t>
  </si>
  <si>
    <t>Prénom</t>
  </si>
  <si>
    <t>Temps</t>
  </si>
  <si>
    <t>SH</t>
  </si>
  <si>
    <t>ROULLIER</t>
  </si>
  <si>
    <t>Stéphane</t>
  </si>
  <si>
    <t>CHEVREL</t>
  </si>
  <si>
    <t>MAILLARD</t>
  </si>
  <si>
    <t>Benoit</t>
  </si>
  <si>
    <t>POTIAUX</t>
  </si>
  <si>
    <t>Alain</t>
  </si>
  <si>
    <t>VH1</t>
  </si>
  <si>
    <t>BESNARD</t>
  </si>
  <si>
    <t>Arnaud</t>
  </si>
  <si>
    <t>TAYSS</t>
  </si>
  <si>
    <t>Abdel</t>
  </si>
  <si>
    <t>TOLOSA</t>
  </si>
  <si>
    <t>Ambessa</t>
  </si>
  <si>
    <t>BOLOKHOVETS</t>
  </si>
  <si>
    <t>Oleg</t>
  </si>
  <si>
    <t>VALADE</t>
  </si>
  <si>
    <t>Gilbert</t>
  </si>
  <si>
    <t>BOSTROM</t>
  </si>
  <si>
    <t>Marten</t>
  </si>
  <si>
    <t>BRELIVET</t>
  </si>
  <si>
    <t>Patrick</t>
  </si>
  <si>
    <t>GUESARAOUI</t>
  </si>
  <si>
    <t>Boualem</t>
  </si>
  <si>
    <t>RODRIGUES</t>
  </si>
  <si>
    <t>Victor</t>
  </si>
  <si>
    <t>LANG</t>
  </si>
  <si>
    <t>Micah</t>
  </si>
  <si>
    <t>KIOKO</t>
  </si>
  <si>
    <t>Festus</t>
  </si>
  <si>
    <t>OLMEDO</t>
  </si>
  <si>
    <t>Pablo</t>
  </si>
  <si>
    <t>GUIGARD</t>
  </si>
  <si>
    <t>Jean-François</t>
  </si>
  <si>
    <t>CHAREIL</t>
  </si>
  <si>
    <t>Ken</t>
  </si>
  <si>
    <t>DELORT</t>
  </si>
  <si>
    <t>Alexandre</t>
  </si>
  <si>
    <t>CROSSAN</t>
  </si>
  <si>
    <t>Gary</t>
  </si>
  <si>
    <t>CHERIBO</t>
  </si>
  <si>
    <t>Daniel</t>
  </si>
  <si>
    <t>MEHIR</t>
  </si>
  <si>
    <t>Abdelmajid</t>
  </si>
  <si>
    <t>BIWOTT</t>
  </si>
  <si>
    <t>Paul</t>
  </si>
  <si>
    <t>GUSTAFSSON</t>
  </si>
  <si>
    <t>TAMBWE</t>
  </si>
  <si>
    <t>EH</t>
  </si>
  <si>
    <t>POTTEAU</t>
  </si>
  <si>
    <t>SF</t>
  </si>
  <si>
    <t>GRIGORYEVA</t>
  </si>
  <si>
    <t>Lydiya</t>
  </si>
  <si>
    <t>KALOMBO</t>
  </si>
  <si>
    <t>Mwenze</t>
  </si>
  <si>
    <t>FLOUZAT</t>
  </si>
  <si>
    <t>Gael</t>
  </si>
  <si>
    <t>AMATHIEU</t>
  </si>
  <si>
    <t>Jerome</t>
  </si>
  <si>
    <t>PERMITINA</t>
  </si>
  <si>
    <t>Irina</t>
  </si>
  <si>
    <t>MONMARTEAU</t>
  </si>
  <si>
    <t>Pascal</t>
  </si>
  <si>
    <t>ANDRIEU</t>
  </si>
  <si>
    <t>Jérome</t>
  </si>
  <si>
    <t>RAYMOND</t>
  </si>
  <si>
    <t>Régis</t>
  </si>
  <si>
    <t>PULSZKY</t>
  </si>
  <si>
    <t>Lajos</t>
  </si>
  <si>
    <t>TIMOFEYEVA</t>
  </si>
  <si>
    <t>GOMES</t>
  </si>
  <si>
    <t>Augusto</t>
  </si>
  <si>
    <t>LEISSI</t>
  </si>
  <si>
    <t>Issa</t>
  </si>
  <si>
    <t>BASTOS</t>
  </si>
  <si>
    <t>Adriano</t>
  </si>
  <si>
    <t>ANTOINE</t>
  </si>
  <si>
    <t>David</t>
  </si>
  <si>
    <t>GODEY</t>
  </si>
  <si>
    <t>TILLY</t>
  </si>
  <si>
    <t>Gilles</t>
  </si>
  <si>
    <t>FETIZON</t>
  </si>
  <si>
    <t>THOMAS</t>
  </si>
  <si>
    <t>Mickael</t>
  </si>
  <si>
    <t>GICQUEL</t>
  </si>
  <si>
    <t>Sylvain</t>
  </si>
  <si>
    <t>FERNANDEZ</t>
  </si>
  <si>
    <t>Oscar</t>
  </si>
  <si>
    <t>Elena</t>
  </si>
  <si>
    <t>BAIKADI</t>
  </si>
  <si>
    <t>Eli</t>
  </si>
  <si>
    <t>RAMARD</t>
  </si>
  <si>
    <t>EZZOBAYRY</t>
  </si>
  <si>
    <t>Ahmed</t>
  </si>
  <si>
    <t>SANCHEZ</t>
  </si>
  <si>
    <t>MARTIN</t>
  </si>
  <si>
    <t>THEURY</t>
  </si>
  <si>
    <t>James</t>
  </si>
  <si>
    <t>BESSE</t>
  </si>
  <si>
    <t>Jean-Luc</t>
  </si>
  <si>
    <t>ROINSON</t>
  </si>
  <si>
    <t>HOLZERNY</t>
  </si>
  <si>
    <t>LE</t>
  </si>
  <si>
    <t>BIHAN</t>
  </si>
  <si>
    <t>ROP</t>
  </si>
  <si>
    <t>Rodgers</t>
  </si>
  <si>
    <t>OUAJADOU</t>
  </si>
  <si>
    <t>Lahcen</t>
  </si>
  <si>
    <t>BOUDIER</t>
  </si>
  <si>
    <t>ISOMATSU</t>
  </si>
  <si>
    <t>Daisuke</t>
  </si>
  <si>
    <t>ALLION</t>
  </si>
  <si>
    <t>Yannick</t>
  </si>
  <si>
    <t>GIGI</t>
  </si>
  <si>
    <t>Asha</t>
  </si>
  <si>
    <t>GRIMAULT</t>
  </si>
  <si>
    <t>Denis</t>
  </si>
  <si>
    <t>MELESE</t>
  </si>
  <si>
    <t>Gashaw</t>
  </si>
  <si>
    <t>FUJITA</t>
  </si>
  <si>
    <t>Mamoru</t>
  </si>
  <si>
    <t>MUTAI</t>
  </si>
  <si>
    <t>Simion</t>
  </si>
  <si>
    <t>CHEBET</t>
  </si>
  <si>
    <t>Peter</t>
  </si>
  <si>
    <t>COLPAERT</t>
  </si>
  <si>
    <t>Frederic</t>
  </si>
  <si>
    <t>BARSOSIO</t>
  </si>
  <si>
    <t>Florence</t>
  </si>
  <si>
    <t>TOROITICH</t>
  </si>
  <si>
    <t>Haron</t>
  </si>
  <si>
    <t>POHU</t>
  </si>
  <si>
    <t>WAGNER</t>
  </si>
  <si>
    <t>Philippe</t>
  </si>
  <si>
    <t>TOLA</t>
  </si>
  <si>
    <t>Girma</t>
  </si>
  <si>
    <t>GAILLARD</t>
  </si>
  <si>
    <t>ROS</t>
  </si>
  <si>
    <t>Cristiano</t>
  </si>
  <si>
    <t>DUTON</t>
  </si>
  <si>
    <t>CHTITA</t>
  </si>
  <si>
    <t>Chedli</t>
  </si>
  <si>
    <t>BLOUET</t>
  </si>
  <si>
    <t>Laurent</t>
  </si>
  <si>
    <t>BAKKER</t>
  </si>
  <si>
    <t>Christian</t>
  </si>
  <si>
    <t>WESTENHOEFFER</t>
  </si>
  <si>
    <t>Fabrice</t>
  </si>
  <si>
    <t>WEYESSA</t>
  </si>
  <si>
    <t>Urgessa</t>
  </si>
  <si>
    <t>CONSOLE</t>
  </si>
  <si>
    <t>Rosaria</t>
  </si>
  <si>
    <t>KIPSANG</t>
  </si>
  <si>
    <t>Salim</t>
  </si>
  <si>
    <t>CÉSAR</t>
  </si>
  <si>
    <t>Miranda</t>
  </si>
  <si>
    <t>GRACIOLI</t>
  </si>
  <si>
    <t>Elson</t>
  </si>
  <si>
    <t>FIKA</t>
  </si>
  <si>
    <t>Makhosonke</t>
  </si>
  <si>
    <t>LAUREILLARD</t>
  </si>
  <si>
    <t>FIGUEIREDO</t>
  </si>
  <si>
    <t>Sandro</t>
  </si>
  <si>
    <t>MOMANYI</t>
  </si>
  <si>
    <t>Basweti</t>
  </si>
  <si>
    <t>WENGER</t>
  </si>
  <si>
    <t>SAAD</t>
  </si>
  <si>
    <t>Achour</t>
  </si>
  <si>
    <t>BERTHONNAUD</t>
  </si>
  <si>
    <t>Jean-Christophe</t>
  </si>
  <si>
    <t>VUATTOUX</t>
  </si>
  <si>
    <t>BIMRO</t>
  </si>
  <si>
    <t>Asaf</t>
  </si>
  <si>
    <t>LAVOINE</t>
  </si>
  <si>
    <t>Nicolas</t>
  </si>
  <si>
    <t>MICHELLIER</t>
  </si>
  <si>
    <t>LASSHINI</t>
  </si>
  <si>
    <t>Hassan</t>
  </si>
  <si>
    <t>RAUX</t>
  </si>
  <si>
    <t>Corinne</t>
  </si>
  <si>
    <t>Nb verres</t>
  </si>
  <si>
    <t>Boisson</t>
  </si>
  <si>
    <t>Contenance d'un verre</t>
  </si>
  <si>
    <t>Teneur en alcool</t>
  </si>
  <si>
    <t>Quantité absorbée</t>
  </si>
  <si>
    <t>Alcool absorbé</t>
  </si>
  <si>
    <t>Amaretto</t>
  </si>
  <si>
    <t>Bière</t>
  </si>
  <si>
    <t>Champagne</t>
  </si>
  <si>
    <t>Eau de vie</t>
  </si>
  <si>
    <t>Liqueur</t>
  </si>
  <si>
    <t>Ouzo</t>
  </si>
  <si>
    <t>Porto</t>
  </si>
  <si>
    <t>Schnaps</t>
  </si>
  <si>
    <t>Sherry</t>
  </si>
  <si>
    <t>Vermouth</t>
  </si>
  <si>
    <t>Vin blanc</t>
  </si>
  <si>
    <t>Vin rouge</t>
  </si>
  <si>
    <t>Votre Poids :</t>
  </si>
  <si>
    <t>Sexe :</t>
  </si>
  <si>
    <t>Taux d'alcoolemie :</t>
  </si>
  <si>
    <t>Sexe</t>
  </si>
  <si>
    <t>Married</t>
  </si>
  <si>
    <t>Split</t>
  </si>
  <si>
    <t>Britney Spears</t>
  </si>
  <si>
    <t>Jason Allen Alexander</t>
  </si>
  <si>
    <t>January 2004</t>
  </si>
  <si>
    <t>Lisa Marie Presley</t>
  </si>
  <si>
    <t>Nicholas Cage</t>
  </si>
  <si>
    <t>August 2002</t>
  </si>
  <si>
    <t>November 2002</t>
  </si>
  <si>
    <t>Jennifer Lopez</t>
  </si>
  <si>
    <t>Cris Judd</t>
  </si>
  <si>
    <t>October 2001</t>
  </si>
  <si>
    <t>July 2002</t>
  </si>
  <si>
    <t>Courtney Thorne-Smith</t>
  </si>
  <si>
    <t>Andrew Conrad</t>
  </si>
  <si>
    <t>June 2000</t>
  </si>
  <si>
    <t>January 2001</t>
  </si>
  <si>
    <t>Carmen Electra</t>
  </si>
  <si>
    <t>Dennis Rodman</t>
  </si>
  <si>
    <t>November 1998</t>
  </si>
  <si>
    <t>March 1999</t>
  </si>
  <si>
    <t>Donna Peele</t>
  </si>
  <si>
    <t>Charlie Sheen</t>
  </si>
  <si>
    <t>September 1995</t>
  </si>
  <si>
    <t>February 1996</t>
  </si>
  <si>
    <t>Drew Barrymore</t>
  </si>
  <si>
    <t>Jeremy Thomas</t>
  </si>
  <si>
    <t>March 1994</t>
  </si>
  <si>
    <t>April 1994</t>
  </si>
  <si>
    <t>Shannen Doherty</t>
  </si>
  <si>
    <t>Ashley Hamilton</t>
  </si>
  <si>
    <t>September 1993</t>
  </si>
  <si>
    <t>February 1994</t>
  </si>
  <si>
    <t>Cher</t>
  </si>
  <si>
    <t>Greg Allman</t>
  </si>
  <si>
    <t>July 1975</t>
  </si>
  <si>
    <t>Michelle Phillips</t>
  </si>
  <si>
    <t>Dennis Hopper</t>
  </si>
  <si>
    <t>October 1970</t>
  </si>
  <si>
    <t>November 1970</t>
  </si>
  <si>
    <t>Ethel Merman</t>
  </si>
  <si>
    <t>Ernest Borgnine</t>
  </si>
  <si>
    <t>June 1964</t>
  </si>
  <si>
    <t>July 1964</t>
  </si>
  <si>
    <t>May 1950</t>
  </si>
  <si>
    <t>January 1951</t>
  </si>
  <si>
    <t>Jean Acker</t>
  </si>
  <si>
    <t>Rudolph Valentino</t>
  </si>
  <si>
    <t>November 1919</t>
  </si>
  <si>
    <t>Tot</t>
  </si>
  <si>
    <t>Moy</t>
  </si>
  <si>
    <t>Average</t>
  </si>
  <si>
    <t>Max</t>
  </si>
  <si>
    <t>Longest</t>
  </si>
  <si>
    <t>Min</t>
  </si>
  <si>
    <t>Shortest</t>
  </si>
  <si>
    <t>Budget ($)</t>
  </si>
  <si>
    <t>Profit</t>
  </si>
  <si>
    <t>Name</t>
  </si>
  <si>
    <t>Cups of coffee</t>
  </si>
  <si>
    <t>Description</t>
  </si>
  <si>
    <t>Cups</t>
  </si>
  <si>
    <t>Dipsy</t>
  </si>
  <si>
    <t>Buveur de thé</t>
  </si>
  <si>
    <t>Laa-Laa</t>
  </si>
  <si>
    <t>Poids plume</t>
  </si>
  <si>
    <t>Po</t>
  </si>
  <si>
    <t>Accro</t>
  </si>
  <si>
    <t>Tinky-Winky</t>
  </si>
  <si>
    <t>Hyper-Teletubbie</t>
  </si>
  <si>
    <t>The Nu-Nu</t>
  </si>
  <si>
    <t>Flowers</t>
  </si>
  <si>
    <t>Dancing Bear</t>
  </si>
  <si>
    <t>Kim Kardashian</t>
  </si>
  <si>
    <t>Kris Humphries</t>
  </si>
  <si>
    <t>Avengers: Endgame</t>
  </si>
  <si>
    <t>Queens</t>
  </si>
  <si>
    <t>Cats</t>
  </si>
  <si>
    <t>Rocketman</t>
  </si>
  <si>
    <t>Terminator: Dark Fate</t>
  </si>
  <si>
    <t>Le Chardonneret</t>
  </si>
  <si>
    <t>John Wick 3</t>
  </si>
  <si>
    <t>Once Upon a Time in Hollywood</t>
  </si>
  <si>
    <t>Gemini Man</t>
  </si>
  <si>
    <t>Le Cas Richard Jewell</t>
  </si>
  <si>
    <t>Us</t>
  </si>
  <si>
    <t>Joker</t>
  </si>
  <si>
    <t>X-Men : Dark Phoenix</t>
  </si>
  <si>
    <t>Charlie's Angels</t>
  </si>
  <si>
    <t>UglyDolls </t>
  </si>
  <si>
    <t>Le Roi lion</t>
  </si>
  <si>
    <t>Midway</t>
  </si>
  <si>
    <t>Playmobil</t>
  </si>
  <si>
    <t>Tenet</t>
  </si>
  <si>
    <t>Wonder Woman 1984</t>
  </si>
  <si>
    <t>Film</t>
  </si>
  <si>
    <t>Recettes mondiales ($)</t>
  </si>
  <si>
    <t>Flop ou succès ?</t>
  </si>
  <si>
    <t>Box Office 2019-2020</t>
  </si>
  <si>
    <t>Fluence verbale</t>
  </si>
  <si>
    <t>Numéro Enfant</t>
  </si>
  <si>
    <t>Age</t>
  </si>
  <si>
    <t>Fluence phonologique</t>
  </si>
  <si>
    <t>Fluence sémantique</t>
  </si>
  <si>
    <t>Score</t>
  </si>
  <si>
    <t>Verdict</t>
  </si>
  <si>
    <t>enfant_1</t>
  </si>
  <si>
    <t>Age moyen</t>
  </si>
  <si>
    <t>enfant_2</t>
  </si>
  <si>
    <t>Nb garçons</t>
  </si>
  <si>
    <t>enfant_3</t>
  </si>
  <si>
    <t>Nb filles</t>
  </si>
  <si>
    <t>enfant_4</t>
  </si>
  <si>
    <t>FVP moyen</t>
  </si>
  <si>
    <t>enfant_5</t>
  </si>
  <si>
    <t>FVS moyen</t>
  </si>
  <si>
    <t>enfant_6</t>
  </si>
  <si>
    <t>enfant_7</t>
  </si>
  <si>
    <t>enfant_8</t>
  </si>
  <si>
    <t>enfant_9</t>
  </si>
  <si>
    <t>enfant_10</t>
  </si>
  <si>
    <t>enfant_11</t>
  </si>
  <si>
    <t>enfant_12</t>
  </si>
  <si>
    <t>retard</t>
  </si>
  <si>
    <t/>
  </si>
  <si>
    <t>Nb corrects (entre -20 et 15)</t>
  </si>
  <si>
    <t>Nb faibles (&lt; -20)</t>
  </si>
  <si>
    <t>Nb élevés (&gt;15)</t>
  </si>
  <si>
    <t>Graphique Radar</t>
  </si>
  <si>
    <t>Enfant</t>
  </si>
  <si>
    <t>Praxie</t>
  </si>
  <si>
    <t>Gnosie</t>
  </si>
  <si>
    <t>Mémoire</t>
  </si>
  <si>
    <t>Fluence  sémantique</t>
  </si>
  <si>
    <t>Enfant_1</t>
  </si>
  <si>
    <t>Mois</t>
  </si>
  <si>
    <t>janvier</t>
  </si>
  <si>
    <t>février</t>
  </si>
  <si>
    <t>mars</t>
  </si>
  <si>
    <t>avril</t>
  </si>
  <si>
    <t>mai</t>
  </si>
  <si>
    <t>juin</t>
  </si>
  <si>
    <t>juillet</t>
  </si>
  <si>
    <t>août</t>
  </si>
  <si>
    <t>septembre</t>
  </si>
  <si>
    <t>octobre</t>
  </si>
  <si>
    <t>novembre</t>
  </si>
  <si>
    <t>décembre</t>
  </si>
  <si>
    <t>CP</t>
  </si>
  <si>
    <t>CE1</t>
  </si>
  <si>
    <t>CE2</t>
  </si>
  <si>
    <t>Moyenne CP</t>
  </si>
  <si>
    <t>Moyenne CE1</t>
  </si>
  <si>
    <t>Moyenne CE2</t>
  </si>
  <si>
    <t>Suivi sur 3 ans</t>
  </si>
  <si>
    <t>Marathon de Paris 2018 (100 premiers)</t>
  </si>
  <si>
    <t>enfant_13</t>
  </si>
  <si>
    <t>enfant_14</t>
  </si>
  <si>
    <t>enfant_15</t>
  </si>
  <si>
    <t>enfant_16</t>
  </si>
  <si>
    <t>enfant_17</t>
  </si>
  <si>
    <t>enfant_18</t>
  </si>
  <si>
    <t>enfant_19</t>
  </si>
  <si>
    <t>enfant_20</t>
  </si>
  <si>
    <t>enfant_21</t>
  </si>
  <si>
    <t>enfant_22</t>
  </si>
  <si>
    <t>enfant_23</t>
  </si>
  <si>
    <t>enfant_24</t>
  </si>
  <si>
    <t>enfant_25</t>
  </si>
  <si>
    <t>enfant_26</t>
  </si>
  <si>
    <t>enfant_27</t>
  </si>
  <si>
    <t>enfant_28</t>
  </si>
  <si>
    <t>enfant_29</t>
  </si>
  <si>
    <t>enfant_30</t>
  </si>
  <si>
    <t>enfant_31</t>
  </si>
  <si>
    <t>enfant_32</t>
  </si>
  <si>
    <t>enfant_33</t>
  </si>
  <si>
    <t>enfant_34</t>
  </si>
  <si>
    <t>enfant_35</t>
  </si>
  <si>
    <t>enfant_36</t>
  </si>
  <si>
    <t>enfant_37</t>
  </si>
  <si>
    <t>enfant_38</t>
  </si>
  <si>
    <t>enfant_39</t>
  </si>
  <si>
    <t>enfant_40</t>
  </si>
  <si>
    <t>enfant_41</t>
  </si>
  <si>
    <t>enfant_42</t>
  </si>
  <si>
    <t>enfant_43</t>
  </si>
  <si>
    <t>enfant_44</t>
  </si>
  <si>
    <t>enfant_45</t>
  </si>
  <si>
    <t>enfant_46</t>
  </si>
  <si>
    <t>enfant_47</t>
  </si>
  <si>
    <t>enfant_48</t>
  </si>
  <si>
    <t>enfant_49</t>
  </si>
  <si>
    <t>enfant_50</t>
  </si>
  <si>
    <t>enfant_51</t>
  </si>
  <si>
    <t>enfant_52</t>
  </si>
  <si>
    <t>enfant_53</t>
  </si>
  <si>
    <t>enfant_54</t>
  </si>
  <si>
    <t>enfant_55</t>
  </si>
  <si>
    <t>enfant_56</t>
  </si>
  <si>
    <t>enfant_57</t>
  </si>
  <si>
    <t>enfant_58</t>
  </si>
  <si>
    <t>enfant_59</t>
  </si>
  <si>
    <t>enfant_60</t>
  </si>
  <si>
    <t>enfant_61</t>
  </si>
  <si>
    <t>enfant_62</t>
  </si>
  <si>
    <t>enfant_63</t>
  </si>
  <si>
    <t>enfant_64</t>
  </si>
  <si>
    <t>enfant_65</t>
  </si>
  <si>
    <t>enfant_66</t>
  </si>
  <si>
    <t>enfant_67</t>
  </si>
  <si>
    <t>enfant_68</t>
  </si>
  <si>
    <t>enfant_69</t>
  </si>
  <si>
    <t>enfant_70</t>
  </si>
  <si>
    <t>enfant_71</t>
  </si>
  <si>
    <t>enfant_72</t>
  </si>
  <si>
    <t>enfant_73</t>
  </si>
  <si>
    <t>enfant_74</t>
  </si>
  <si>
    <t>enfant_75</t>
  </si>
  <si>
    <t>enfant_76</t>
  </si>
  <si>
    <t>enfant_77</t>
  </si>
  <si>
    <t>enfant_78</t>
  </si>
  <si>
    <t>enfant_79</t>
  </si>
  <si>
    <t>enfant_80</t>
  </si>
  <si>
    <t>enfant_81</t>
  </si>
  <si>
    <t>enfant_82</t>
  </si>
  <si>
    <t>enfant_83</t>
  </si>
  <si>
    <t>enfant_84</t>
  </si>
  <si>
    <t>enfant_85</t>
  </si>
  <si>
    <t>enfant_86</t>
  </si>
  <si>
    <t>enfant_87</t>
  </si>
  <si>
    <t>enfant_88</t>
  </si>
  <si>
    <t>enfant_89</t>
  </si>
  <si>
    <t>enfant_90</t>
  </si>
  <si>
    <t>enfant_91</t>
  </si>
  <si>
    <t>enfant_92</t>
  </si>
  <si>
    <t>enfant_93</t>
  </si>
  <si>
    <t>enfant_94</t>
  </si>
  <si>
    <t>enfant_95</t>
  </si>
  <si>
    <t>enfant_96</t>
  </si>
  <si>
    <t>enfant_97</t>
  </si>
  <si>
    <t>enfant_98</t>
  </si>
  <si>
    <t>enfant_99</t>
  </si>
  <si>
    <t>enfant_100</t>
  </si>
  <si>
    <t>enfant_101</t>
  </si>
  <si>
    <t>enfant_102</t>
  </si>
  <si>
    <t>enfant_103</t>
  </si>
  <si>
    <t>enfant_104</t>
  </si>
  <si>
    <t>enfant_105</t>
  </si>
  <si>
    <t>enfant_106</t>
  </si>
  <si>
    <t>enfant_107</t>
  </si>
  <si>
    <t>enfant_108</t>
  </si>
  <si>
    <t>enfant_109</t>
  </si>
  <si>
    <t>enfant_110</t>
  </si>
  <si>
    <t>enfant_111</t>
  </si>
  <si>
    <t>enfant_112</t>
  </si>
  <si>
    <t>enfant_113</t>
  </si>
  <si>
    <t>enfant_114</t>
  </si>
  <si>
    <t>enfant_115</t>
  </si>
  <si>
    <t>enfant_116</t>
  </si>
  <si>
    <t>enfant_117</t>
  </si>
  <si>
    <t>enfant_118</t>
  </si>
  <si>
    <t>enfant_119</t>
  </si>
  <si>
    <t>enfant_120</t>
  </si>
  <si>
    <t>enfant_121</t>
  </si>
  <si>
    <t>enfant_122</t>
  </si>
  <si>
    <t>enfant_123</t>
  </si>
  <si>
    <t>enfant_124</t>
  </si>
  <si>
    <t>enfant_125</t>
  </si>
  <si>
    <t>enfant_126</t>
  </si>
  <si>
    <t>enfant_127</t>
  </si>
  <si>
    <t>enfant_128</t>
  </si>
  <si>
    <t>enfant_129</t>
  </si>
  <si>
    <t>enfant_130</t>
  </si>
  <si>
    <t>enfant_131</t>
  </si>
  <si>
    <t>enfant_132</t>
  </si>
  <si>
    <t>enfant_133</t>
  </si>
  <si>
    <t>enfant_134</t>
  </si>
  <si>
    <t>enfant_135</t>
  </si>
  <si>
    <t>enfant_136</t>
  </si>
  <si>
    <t>enfant_137</t>
  </si>
  <si>
    <t>enfant_138</t>
  </si>
  <si>
    <t>enfant_139</t>
  </si>
  <si>
    <t>enfant_140</t>
  </si>
  <si>
    <t>enfant_141</t>
  </si>
  <si>
    <t>enfant_142</t>
  </si>
  <si>
    <t>enfant_143</t>
  </si>
  <si>
    <t>enfant_144</t>
  </si>
  <si>
    <t>enfant_145</t>
  </si>
  <si>
    <t>enfant_146</t>
  </si>
  <si>
    <t>enfant_147</t>
  </si>
  <si>
    <t>enfant_148</t>
  </si>
  <si>
    <t>enfant_149</t>
  </si>
  <si>
    <t>enfant_150</t>
  </si>
  <si>
    <t>enfant_151</t>
  </si>
  <si>
    <t>enfant_152</t>
  </si>
  <si>
    <t>enfant_153</t>
  </si>
  <si>
    <t>enfant_154</t>
  </si>
  <si>
    <t>enfant_155</t>
  </si>
  <si>
    <t>enfant_156</t>
  </si>
  <si>
    <t>enfant_157</t>
  </si>
  <si>
    <t>enfant_158</t>
  </si>
  <si>
    <t>enfant_159</t>
  </si>
  <si>
    <t>enfant_160</t>
  </si>
  <si>
    <t>enfant_161</t>
  </si>
  <si>
    <t>enfant_162</t>
  </si>
  <si>
    <t>enfant_163</t>
  </si>
  <si>
    <t>enfant_164</t>
  </si>
  <si>
    <t>enfant_165</t>
  </si>
  <si>
    <t>enfant_166</t>
  </si>
  <si>
    <t>enfant_167</t>
  </si>
  <si>
    <t>enfant_168</t>
  </si>
  <si>
    <t>enfant_169</t>
  </si>
  <si>
    <t>enfant_170</t>
  </si>
  <si>
    <t>enfant_171</t>
  </si>
  <si>
    <t>enfant_172</t>
  </si>
  <si>
    <t>enfant_173</t>
  </si>
  <si>
    <t>enfant_174</t>
  </si>
  <si>
    <t>enfant_175</t>
  </si>
  <si>
    <t>enfant_176</t>
  </si>
  <si>
    <t>enfant_177</t>
  </si>
  <si>
    <t>enfant_178</t>
  </si>
  <si>
    <t>enfant_179</t>
  </si>
  <si>
    <t>enfant_180</t>
  </si>
  <si>
    <t>enfant_181</t>
  </si>
  <si>
    <t>enfant_182</t>
  </si>
  <si>
    <t>enfant_183</t>
  </si>
  <si>
    <t>enfant_184</t>
  </si>
  <si>
    <t>enfant_185</t>
  </si>
  <si>
    <t>enfant_186</t>
  </si>
  <si>
    <t>enfant_187</t>
  </si>
  <si>
    <t>enfant_188</t>
  </si>
  <si>
    <t>enfant_189</t>
  </si>
  <si>
    <t>enfant_190</t>
  </si>
  <si>
    <t>enfant_191</t>
  </si>
  <si>
    <t>enfant_192</t>
  </si>
  <si>
    <t>enfant_193</t>
  </si>
  <si>
    <t>enfant_194</t>
  </si>
  <si>
    <t>enfant_195</t>
  </si>
  <si>
    <t>enfant_196</t>
  </si>
  <si>
    <t>enfant_197</t>
  </si>
  <si>
    <t>enfant_198</t>
  </si>
  <si>
    <t>enfant_199</t>
  </si>
  <si>
    <t>enfant_200</t>
  </si>
  <si>
    <t>Fluence : TCD</t>
  </si>
  <si>
    <t>MARIAGES CÉLÉBRITÉS</t>
  </si>
  <si>
    <t>Mme</t>
  </si>
  <si>
    <t>M.</t>
  </si>
  <si>
    <t>Durée 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</si>
</sst>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quot; ml&quot;"/>
    <numFmt numFmtId="165" formatCode="0.0%"/>
    <numFmt numFmtId="166" formatCode="0&quot; kg&quot;"/>
    <numFmt numFmtId="167" formatCode="0.0"/>
  </numFmts>
  <fonts count="18">
    <font>
      <sz val="11"/>
      <color theme="1"/>
      <name val="Calibri"/>
      <family val="2"/>
      <scheme val="minor"/>
    </font>
    <font>
      <sz val="10"/>
      <name val="Arial"/>
      <family val="2"/>
    </font>
    <font>
      <sz val="10"/>
      <name val="Geneva"/>
    </font>
    <font>
      <sz val="11"/>
      <color theme="1"/>
      <name val="Calibri"/>
      <family val="2"/>
      <scheme val="minor"/>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
      <sz val="12"/>
      <color theme="1"/>
      <name val="Calibri"/>
      <family val="2"/>
      <scheme val="minor"/>
    </font>
    <font>
      <sz val="16"/>
      <color theme="1"/>
      <name val="Century Gothic"/>
      <family val="2"/>
    </font>
    <font>
      <b/>
      <sz val="12"/>
      <color theme="1"/>
      <name val="Calibri"/>
      <family val="2"/>
      <scheme val="minor"/>
    </font>
    <font>
      <i/>
      <sz val="11"/>
      <color theme="1"/>
      <name val="Calibri"/>
      <family val="2"/>
      <scheme val="minor"/>
    </font>
    <font>
      <sz val="11"/>
      <color theme="1"/>
      <name val="Century Gothic"/>
      <family val="2"/>
    </font>
    <font>
      <sz val="10"/>
      <name val="Calibri"/>
      <family val="2"/>
      <scheme val="minor"/>
    </font>
    <font>
      <b/>
      <sz val="12"/>
      <name val="Calibri"/>
      <family val="2"/>
      <scheme val="minor"/>
    </font>
    <font>
      <sz val="12"/>
      <name val="Calibri"/>
      <family val="2"/>
      <scheme val="minor"/>
    </font>
    <font>
      <sz val="12"/>
      <name val="Century Gothic"/>
      <family val="2"/>
    </font>
    <font>
      <sz val="8"/>
      <color indexed="81"/>
      <name val="Calibri"/>
      <family val="2"/>
      <scheme val="minor"/>
    </font>
  </fonts>
  <fills count="12">
    <fill>
      <patternFill patternType="none"/>
    </fill>
    <fill>
      <patternFill patternType="gray125"/>
    </fill>
    <fill>
      <patternFill patternType="solid">
        <fgColor theme="4"/>
        <bgColor theme="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99"/>
        <bgColor indexed="64"/>
      </patternFill>
    </fill>
    <fill>
      <patternFill patternType="solid">
        <fgColor rgb="FFDDDDDD"/>
        <bgColor indexed="64"/>
      </patternFill>
    </fill>
    <fill>
      <patternFill patternType="solid">
        <fgColor rgb="FFEAEAEA"/>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CC"/>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ck">
        <color theme="0"/>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right style="thin">
        <color theme="0"/>
      </right>
      <top/>
      <bottom style="thick">
        <color theme="0"/>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5">
    <xf numFmtId="0" fontId="0" fillId="0" borderId="0"/>
    <xf numFmtId="0" fontId="1" fillId="0" borderId="0"/>
    <xf numFmtId="0" fontId="2" fillId="0" borderId="0"/>
    <xf numFmtId="9" fontId="3" fillId="0" borderId="0" applyFont="0" applyFill="0" applyBorder="0" applyAlignment="0" applyProtection="0"/>
    <xf numFmtId="43" fontId="3" fillId="0" borderId="0" applyFont="0" applyFill="0" applyBorder="0" applyAlignment="0" applyProtection="0"/>
  </cellStyleXfs>
  <cellXfs count="95">
    <xf numFmtId="0" fontId="0" fillId="0" borderId="0" xfId="0"/>
    <xf numFmtId="0" fontId="0" fillId="0" borderId="0" xfId="0" applyAlignment="1">
      <alignment horizontal="center" vertical="center" wrapText="1"/>
    </xf>
    <xf numFmtId="164" fontId="0" fillId="0" borderId="0" xfId="0" applyNumberFormat="1"/>
    <xf numFmtId="165" fontId="3" fillId="0" borderId="0" xfId="3" applyNumberFormat="1" applyFont="1"/>
    <xf numFmtId="0" fontId="4" fillId="2" borderId="8" xfId="0" applyFont="1" applyFill="1" applyBorder="1" applyAlignment="1">
      <alignment horizontal="center" vertical="center" wrapText="1"/>
    </xf>
    <xf numFmtId="166" fontId="0" fillId="0" borderId="9" xfId="0" applyNumberFormat="1" applyBorder="1" applyAlignment="1">
      <alignment horizontal="center" vertical="center"/>
    </xf>
    <xf numFmtId="0" fontId="4" fillId="2" borderId="10" xfId="0" applyFont="1" applyFill="1" applyBorder="1" applyAlignment="1">
      <alignment horizontal="center" vertical="center" wrapText="1"/>
    </xf>
    <xf numFmtId="2" fontId="0" fillId="0" borderId="9" xfId="0" applyNumberFormat="1" applyBorder="1" applyAlignment="1">
      <alignment horizontal="center" vertical="center"/>
    </xf>
    <xf numFmtId="0" fontId="0" fillId="0" borderId="0" xfId="0" applyNumberFormat="1"/>
    <xf numFmtId="49" fontId="0" fillId="0" borderId="0" xfId="0" applyNumberFormat="1"/>
    <xf numFmtId="0" fontId="5" fillId="4" borderId="2" xfId="0" applyFont="1" applyFill="1" applyBorder="1"/>
    <xf numFmtId="0" fontId="0" fillId="0" borderId="6" xfId="0" applyBorder="1"/>
    <xf numFmtId="49" fontId="0" fillId="0" borderId="6" xfId="0" applyNumberFormat="1" applyBorder="1"/>
    <xf numFmtId="1" fontId="0" fillId="0" borderId="6" xfId="0" applyNumberFormat="1" applyBorder="1"/>
    <xf numFmtId="0" fontId="0" fillId="0" borderId="3" xfId="0" applyBorder="1"/>
    <xf numFmtId="49" fontId="0" fillId="0" borderId="3" xfId="0" applyNumberFormat="1" applyBorder="1"/>
    <xf numFmtId="49" fontId="5" fillId="3" borderId="4" xfId="0" applyNumberFormat="1" applyFont="1" applyFill="1" applyBorder="1"/>
    <xf numFmtId="0" fontId="0" fillId="5" borderId="2" xfId="0" applyNumberFormat="1" applyFill="1" applyBorder="1"/>
    <xf numFmtId="49" fontId="5" fillId="3" borderId="6" xfId="0" applyNumberFormat="1" applyFont="1" applyFill="1" applyBorder="1"/>
    <xf numFmtId="49" fontId="5" fillId="3" borderId="3" xfId="0" applyNumberFormat="1" applyFont="1" applyFill="1" applyBorder="1"/>
    <xf numFmtId="0" fontId="5" fillId="4" borderId="4" xfId="0" applyFont="1" applyFill="1" applyBorder="1"/>
    <xf numFmtId="0" fontId="5" fillId="4" borderId="12" xfId="0" applyFont="1" applyFill="1" applyBorder="1" applyAlignment="1">
      <alignment horizontal="right"/>
    </xf>
    <xf numFmtId="0" fontId="5" fillId="4" borderId="4" xfId="0" applyFont="1" applyFill="1" applyBorder="1" applyAlignment="1">
      <alignment horizontal="right"/>
    </xf>
    <xf numFmtId="0" fontId="5" fillId="4" borderId="13" xfId="0" applyFont="1" applyFill="1" applyBorder="1" applyAlignment="1">
      <alignment horizontal="right"/>
    </xf>
    <xf numFmtId="0" fontId="0" fillId="6" borderId="6" xfId="0" applyFill="1" applyBorder="1"/>
    <xf numFmtId="0" fontId="0" fillId="6" borderId="3" xfId="0" applyFill="1" applyBorder="1"/>
    <xf numFmtId="0" fontId="0" fillId="0" borderId="0" xfId="4" applyNumberFormat="1" applyFont="1" applyBorder="1"/>
    <xf numFmtId="0" fontId="0" fillId="0" borderId="14" xfId="4" applyNumberFormat="1" applyFont="1" applyBorder="1"/>
    <xf numFmtId="3" fontId="0" fillId="11" borderId="16" xfId="0" applyNumberFormat="1" applyFill="1" applyBorder="1"/>
    <xf numFmtId="3" fontId="0" fillId="11" borderId="17" xfId="0" applyNumberFormat="1" applyFill="1" applyBorder="1" applyAlignment="1">
      <alignment horizontal="right"/>
    </xf>
    <xf numFmtId="3" fontId="0" fillId="11" borderId="18" xfId="0" applyNumberFormat="1" applyFill="1" applyBorder="1"/>
    <xf numFmtId="3" fontId="0" fillId="11" borderId="19" xfId="0" applyNumberFormat="1" applyFill="1" applyBorder="1" applyAlignment="1">
      <alignment horizontal="right"/>
    </xf>
    <xf numFmtId="3" fontId="0" fillId="11" borderId="20" xfId="0" applyNumberFormat="1" applyFill="1" applyBorder="1"/>
    <xf numFmtId="3" fontId="0" fillId="11" borderId="21" xfId="0" applyNumberFormat="1" applyFill="1" applyBorder="1" applyAlignment="1">
      <alignment horizontal="right"/>
    </xf>
    <xf numFmtId="0" fontId="10" fillId="8" borderId="1"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8" borderId="24" xfId="0" applyFont="1" applyFill="1" applyBorder="1" applyAlignment="1">
      <alignment horizontal="center" vertical="center" wrapText="1"/>
    </xf>
    <xf numFmtId="0" fontId="0" fillId="0" borderId="0" xfId="0" applyAlignment="1">
      <alignment wrapText="1"/>
    </xf>
    <xf numFmtId="0" fontId="0" fillId="10" borderId="25" xfId="0" applyFill="1" applyBorder="1" applyAlignment="1">
      <alignment horizontal="right" vertical="center"/>
    </xf>
    <xf numFmtId="0" fontId="11" fillId="0" borderId="26" xfId="0" applyFont="1" applyBorder="1" applyAlignment="1">
      <alignment horizontal="center"/>
    </xf>
    <xf numFmtId="0" fontId="0" fillId="0" borderId="27" xfId="0" applyBorder="1"/>
    <xf numFmtId="0" fontId="0" fillId="0" borderId="28" xfId="0" applyBorder="1"/>
    <xf numFmtId="167" fontId="0" fillId="0" borderId="28" xfId="0" applyNumberFormat="1" applyBorder="1"/>
    <xf numFmtId="0" fontId="0" fillId="9" borderId="1" xfId="0" applyFill="1" applyBorder="1" applyAlignment="1">
      <alignment horizontal="center"/>
    </xf>
    <xf numFmtId="2" fontId="0" fillId="0" borderId="1" xfId="0" applyNumberFormat="1" applyBorder="1"/>
    <xf numFmtId="0" fontId="0" fillId="10" borderId="29" xfId="0" applyFill="1" applyBorder="1" applyAlignment="1">
      <alignment horizontal="right" vertical="center"/>
    </xf>
    <xf numFmtId="0" fontId="11" fillId="0" borderId="30" xfId="0" applyFont="1" applyBorder="1" applyAlignment="1">
      <alignment horizontal="center"/>
    </xf>
    <xf numFmtId="0" fontId="0" fillId="0" borderId="2" xfId="0" applyBorder="1"/>
    <xf numFmtId="0" fontId="0" fillId="0" borderId="31" xfId="0" applyBorder="1"/>
    <xf numFmtId="167" fontId="0" fillId="0" borderId="31" xfId="0" applyNumberFormat="1" applyBorder="1"/>
    <xf numFmtId="1" fontId="0" fillId="0" borderId="1" xfId="0" applyNumberFormat="1" applyBorder="1"/>
    <xf numFmtId="0" fontId="0" fillId="10" borderId="32" xfId="0" applyFill="1" applyBorder="1" applyAlignment="1">
      <alignment horizontal="right" vertical="center"/>
    </xf>
    <xf numFmtId="0" fontId="11" fillId="0" borderId="33" xfId="0" applyFont="1" applyBorder="1" applyAlignment="1">
      <alignment horizontal="center"/>
    </xf>
    <xf numFmtId="0" fontId="0" fillId="0" borderId="34" xfId="0" applyBorder="1"/>
    <xf numFmtId="0" fontId="0" fillId="0" borderId="35" xfId="0" applyBorder="1"/>
    <xf numFmtId="167" fontId="0" fillId="0" borderId="35" xfId="0" applyNumberFormat="1" applyBorder="1"/>
    <xf numFmtId="1" fontId="0" fillId="11" borderId="1" xfId="0" applyNumberFormat="1" applyFill="1" applyBorder="1"/>
    <xf numFmtId="0" fontId="0" fillId="11" borderId="28" xfId="0" applyFill="1" applyBorder="1"/>
    <xf numFmtId="0" fontId="0" fillId="11" borderId="31" xfId="0" applyFill="1" applyBorder="1"/>
    <xf numFmtId="0" fontId="0" fillId="11" borderId="35" xfId="0" applyFill="1" applyBorder="1"/>
    <xf numFmtId="0" fontId="5" fillId="4" borderId="2" xfId="0" applyFont="1" applyFill="1" applyBorder="1" applyAlignment="1">
      <alignment horizontal="center" vertical="center"/>
    </xf>
    <xf numFmtId="0" fontId="0" fillId="11" borderId="2" xfId="0" applyFill="1" applyBorder="1"/>
    <xf numFmtId="0" fontId="0" fillId="10" borderId="1" xfId="0" applyFill="1" applyBorder="1" applyAlignment="1">
      <alignment horizontal="right" vertical="center"/>
    </xf>
    <xf numFmtId="0" fontId="0" fillId="0" borderId="24" xfId="0" applyBorder="1"/>
    <xf numFmtId="0" fontId="0" fillId="0" borderId="23" xfId="0" applyBorder="1"/>
    <xf numFmtId="0" fontId="0" fillId="0" borderId="33" xfId="0" applyBorder="1"/>
    <xf numFmtId="0" fontId="0" fillId="0" borderId="0" xfId="0" applyAlignment="1">
      <alignment horizontal="right"/>
    </xf>
    <xf numFmtId="0" fontId="8" fillId="8" borderId="2" xfId="0" applyFont="1" applyFill="1" applyBorder="1" applyAlignment="1">
      <alignment horizontal="right" vertical="center" wrapText="1"/>
    </xf>
    <xf numFmtId="167" fontId="0" fillId="11" borderId="28" xfId="0" applyNumberFormat="1" applyFill="1" applyBorder="1"/>
    <xf numFmtId="167" fontId="0" fillId="11" borderId="31" xfId="0" applyNumberFormat="1" applyFill="1" applyBorder="1"/>
    <xf numFmtId="167" fontId="0" fillId="11" borderId="35" xfId="0" applyNumberFormat="1" applyFill="1" applyBorder="1"/>
    <xf numFmtId="0" fontId="13" fillId="0" borderId="0" xfId="1" applyFont="1"/>
    <xf numFmtId="0" fontId="13" fillId="0" borderId="0" xfId="1" applyFont="1" applyAlignment="1">
      <alignment horizontal="center"/>
    </xf>
    <xf numFmtId="0" fontId="14" fillId="0" borderId="2" xfId="1" applyFont="1" applyBorder="1" applyAlignment="1">
      <alignment horizontal="center"/>
    </xf>
    <xf numFmtId="0" fontId="15" fillId="0" borderId="2" xfId="1" applyFont="1" applyBorder="1"/>
    <xf numFmtId="21" fontId="15" fillId="0" borderId="2" xfId="1" applyNumberFormat="1" applyFont="1" applyBorder="1"/>
    <xf numFmtId="0" fontId="11" fillId="0" borderId="15" xfId="0" applyFont="1" applyBorder="1" applyAlignment="1">
      <alignment horizontal="center"/>
    </xf>
    <xf numFmtId="0" fontId="11" fillId="0" borderId="7" xfId="0" applyFont="1" applyBorder="1" applyAlignment="1">
      <alignment horizontal="center"/>
    </xf>
    <xf numFmtId="0" fontId="0" fillId="10" borderId="36" xfId="0" applyFill="1" applyBorder="1" applyAlignment="1">
      <alignment horizontal="right" vertical="center"/>
    </xf>
    <xf numFmtId="0" fontId="0" fillId="0" borderId="37" xfId="0" applyBorder="1"/>
    <xf numFmtId="0" fontId="11" fillId="0" borderId="38" xfId="0" applyFont="1" applyBorder="1" applyAlignment="1">
      <alignment horizontal="center"/>
    </xf>
    <xf numFmtId="0" fontId="0" fillId="7" borderId="2" xfId="0" applyFill="1" applyBorder="1"/>
    <xf numFmtId="0" fontId="0" fillId="0" borderId="2" xfId="0" applyBorder="1" applyAlignment="1">
      <alignment horizontal="center"/>
    </xf>
    <xf numFmtId="0" fontId="0" fillId="3" borderId="5" xfId="0" applyFill="1" applyBorder="1" applyAlignment="1">
      <alignment horizontal="center"/>
    </xf>
    <xf numFmtId="0" fontId="0" fillId="3" borderId="11" xfId="0" applyFill="1" applyBorder="1" applyAlignment="1">
      <alignment horizontal="center"/>
    </xf>
    <xf numFmtId="0" fontId="0" fillId="3" borderId="7" xfId="0" applyFill="1" applyBorder="1" applyAlignment="1">
      <alignment horizontal="center"/>
    </xf>
    <xf numFmtId="0" fontId="9" fillId="0" borderId="0" xfId="0" applyFont="1" applyAlignment="1">
      <alignment horizontal="center"/>
    </xf>
    <xf numFmtId="0" fontId="12" fillId="0" borderId="1" xfId="0" applyFont="1" applyBorder="1" applyAlignment="1">
      <alignment horizontal="center"/>
    </xf>
    <xf numFmtId="0" fontId="9" fillId="0" borderId="5" xfId="0" applyFont="1" applyBorder="1" applyAlignment="1">
      <alignment horizontal="center"/>
    </xf>
    <xf numFmtId="0" fontId="9" fillId="0" borderId="11" xfId="0" applyFont="1" applyBorder="1" applyAlignment="1">
      <alignment horizontal="center"/>
    </xf>
    <xf numFmtId="0" fontId="9" fillId="0" borderId="7" xfId="0" applyFont="1" applyBorder="1" applyAlignment="1">
      <alignment horizontal="center"/>
    </xf>
    <xf numFmtId="0" fontId="16" fillId="0" borderId="5" xfId="1" applyFont="1" applyBorder="1" applyAlignment="1">
      <alignment horizontal="center"/>
    </xf>
    <xf numFmtId="0" fontId="16" fillId="0" borderId="11" xfId="1" applyFont="1" applyBorder="1" applyAlignment="1">
      <alignment horizontal="center"/>
    </xf>
    <xf numFmtId="0" fontId="16" fillId="0" borderId="7" xfId="1" applyFont="1" applyBorder="1" applyAlignment="1">
      <alignment horizontal="center"/>
    </xf>
  </cellXfs>
  <cellStyles count="5">
    <cellStyle name="Milliers" xfId="4" builtinId="3"/>
    <cellStyle name="Normal" xfId="0" builtinId="0"/>
    <cellStyle name="Normal 2" xfId="1" xr:uid="{00000000-0005-0000-0000-000002000000}"/>
    <cellStyle name="Normal 3" xfId="2" xr:uid="{00000000-0005-0000-0000-000003000000}"/>
    <cellStyle name="Pourcentage" xfId="3" builtinId="5"/>
  </cellStyles>
  <dxfs count="5">
    <dxf>
      <numFmt numFmtId="164" formatCode="0&quot; ml&quot;"/>
    </dxf>
    <dxf>
      <numFmt numFmtId="164" formatCode="0&quot; ml&quot;"/>
    </dxf>
    <dxf>
      <font>
        <b val="0"/>
        <i val="0"/>
        <strike val="0"/>
        <condense val="0"/>
        <extend val="0"/>
        <outline val="0"/>
        <shadow val="0"/>
        <u val="none"/>
        <vertAlign val="baseline"/>
        <sz val="11"/>
        <color theme="1"/>
        <name val="Calibri"/>
        <scheme val="minor"/>
      </font>
      <numFmt numFmtId="165" formatCode="0.0%"/>
    </dxf>
    <dxf>
      <numFmt numFmtId="0" formatCode="General"/>
    </dxf>
    <dxf>
      <alignment horizontal="center" vertical="center" textRotation="0" wrapText="1" relativeIndent="0" justifyLastLine="0" shrinkToFit="0" readingOrder="0"/>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0</xdr:rowOff>
    </xdr:from>
    <xdr:to>
      <xdr:col>12</xdr:col>
      <xdr:colOff>28575</xdr:colOff>
      <xdr:row>8</xdr:row>
      <xdr:rowOff>161925</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4591050" y="142875"/>
          <a:ext cx="3067050" cy="1495425"/>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fr-FR" sz="1100" i="1"/>
            <a:t>Calculer la somme,</a:t>
          </a:r>
          <a:r>
            <a:rPr lang="fr-FR" sz="1100" i="1" baseline="0"/>
            <a:t> la moyenne des mariages de célébrités, et le plus long et le plus court mariage </a:t>
          </a:r>
          <a:r>
            <a:rPr lang="fr-FR" sz="1100" baseline="0"/>
            <a:t>Fonctions :</a:t>
          </a:r>
        </a:p>
        <a:p>
          <a:r>
            <a:rPr lang="fr-FR" sz="1100" baseline="0"/>
            <a:t>- SOMME()</a:t>
          </a:r>
        </a:p>
        <a:p>
          <a:r>
            <a:rPr lang="fr-FR" sz="1100" baseline="0"/>
            <a:t>- MOYENNE()</a:t>
          </a:r>
        </a:p>
        <a:p>
          <a:r>
            <a:rPr lang="fr-FR" sz="1100" baseline="0"/>
            <a:t>- MAX()</a:t>
          </a:r>
        </a:p>
        <a:p>
          <a:r>
            <a:rPr lang="fr-FR" sz="1100" baseline="0"/>
            <a:t>- MIN ()</a:t>
          </a: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24</xdr:row>
      <xdr:rowOff>152401</xdr:rowOff>
    </xdr:from>
    <xdr:to>
      <xdr:col>4</xdr:col>
      <xdr:colOff>9525</xdr:colOff>
      <xdr:row>27</xdr:row>
      <xdr:rowOff>38101</xdr:rowOff>
    </xdr:to>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2590800" y="4781551"/>
          <a:ext cx="2257425" cy="457200"/>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lang="fr-FR" sz="1100" i="1"/>
            <a:t>Formater</a:t>
          </a:r>
          <a:r>
            <a:rPr lang="fr-FR" sz="1100" i="1" baseline="0"/>
            <a:t> les nombres avec le séparateur de millier</a:t>
          </a:r>
        </a:p>
        <a:p>
          <a:pPr algn="ctr"/>
          <a:endParaRPr lang="fr-FR" sz="1100"/>
        </a:p>
      </xdr:txBody>
    </xdr:sp>
    <xdr:clientData/>
  </xdr:twoCellAnchor>
  <xdr:twoCellAnchor>
    <xdr:from>
      <xdr:col>2</xdr:col>
      <xdr:colOff>4762</xdr:colOff>
      <xdr:row>24</xdr:row>
      <xdr:rowOff>28575</xdr:rowOff>
    </xdr:from>
    <xdr:to>
      <xdr:col>3</xdr:col>
      <xdr:colOff>1409703</xdr:colOff>
      <xdr:row>24</xdr:row>
      <xdr:rowOff>185735</xdr:rowOff>
    </xdr:to>
    <xdr:sp macro="" textlink="">
      <xdr:nvSpPr>
        <xdr:cNvPr id="6" name="Accolade ouvrante 5">
          <a:extLst>
            <a:ext uri="{FF2B5EF4-FFF2-40B4-BE49-F238E27FC236}">
              <a16:creationId xmlns:a16="http://schemas.microsoft.com/office/drawing/2014/main" id="{00000000-0008-0000-0100-000006000000}"/>
            </a:ext>
          </a:extLst>
        </xdr:cNvPr>
        <xdr:cNvSpPr/>
      </xdr:nvSpPr>
      <xdr:spPr>
        <a:xfrm rot="16200000">
          <a:off x="3619503" y="3624259"/>
          <a:ext cx="157160" cy="2224091"/>
        </a:xfrm>
        <a:prstGeom prst="leftBrace">
          <a:avLst>
            <a:gd name="adj1" fmla="val 0"/>
            <a:gd name="adj2" fmla="val 5000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304800</xdr:colOff>
      <xdr:row>21</xdr:row>
      <xdr:rowOff>85725</xdr:rowOff>
    </xdr:from>
    <xdr:to>
      <xdr:col>6</xdr:col>
      <xdr:colOff>85725</xdr:colOff>
      <xdr:row>25</xdr:row>
      <xdr:rowOff>66675</xdr:rowOff>
    </xdr:to>
    <xdr:sp macro="" textlink="">
      <xdr:nvSpPr>
        <xdr:cNvPr id="3" name="ZoneTexte 2">
          <a:extLst>
            <a:ext uri="{FF2B5EF4-FFF2-40B4-BE49-F238E27FC236}">
              <a16:creationId xmlns:a16="http://schemas.microsoft.com/office/drawing/2014/main" id="{00000000-0008-0000-0300-000003000000}"/>
            </a:ext>
          </a:extLst>
        </xdr:cNvPr>
        <xdr:cNvSpPr txBox="1"/>
      </xdr:nvSpPr>
      <xdr:spPr>
        <a:xfrm>
          <a:off x="2676525" y="4400550"/>
          <a:ext cx="2581275" cy="742950"/>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lang="fr-FR" sz="1100" i="1"/>
            <a:t>Insérer un</a:t>
          </a:r>
          <a:r>
            <a:rPr lang="fr-FR" sz="1100" i="1" baseline="0"/>
            <a:t> graphique en secteurs pour les proportions de scores faibles, corrects et élevés</a:t>
          </a:r>
        </a:p>
        <a:p>
          <a:pPr algn="ctr"/>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278424</xdr:colOff>
      <xdr:row>7</xdr:row>
      <xdr:rowOff>29308</xdr:rowOff>
    </xdr:from>
    <xdr:to>
      <xdr:col>7</xdr:col>
      <xdr:colOff>409575</xdr:colOff>
      <xdr:row>11</xdr:row>
      <xdr:rowOff>38100</xdr:rowOff>
    </xdr:to>
    <xdr:sp macro="" textlink="">
      <xdr:nvSpPr>
        <xdr:cNvPr id="3" name="ZoneTexte 2">
          <a:extLst>
            <a:ext uri="{FF2B5EF4-FFF2-40B4-BE49-F238E27FC236}">
              <a16:creationId xmlns:a16="http://schemas.microsoft.com/office/drawing/2014/main" id="{00000000-0008-0000-0400-000003000000}"/>
            </a:ext>
          </a:extLst>
        </xdr:cNvPr>
        <xdr:cNvSpPr txBox="1"/>
      </xdr:nvSpPr>
      <xdr:spPr>
        <a:xfrm>
          <a:off x="2564424" y="1667608"/>
          <a:ext cx="2836251" cy="770792"/>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lang="fr-FR" sz="1100" i="1"/>
            <a:t>Insérer un</a:t>
          </a:r>
          <a:r>
            <a:rPr lang="fr-FR" sz="1100" i="1" baseline="0"/>
            <a:t> graphique radar pour comparer cet enfant à la moyenne sur les différents critères</a:t>
          </a:r>
        </a:p>
        <a:p>
          <a:pPr algn="ctr"/>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466725</xdr:colOff>
      <xdr:row>19</xdr:row>
      <xdr:rowOff>123825</xdr:rowOff>
    </xdr:from>
    <xdr:to>
      <xdr:col>7</xdr:col>
      <xdr:colOff>512151</xdr:colOff>
      <xdr:row>23</xdr:row>
      <xdr:rowOff>132617</xdr:rowOff>
    </xdr:to>
    <xdr:sp macro="" textlink="">
      <xdr:nvSpPr>
        <xdr:cNvPr id="2" name="ZoneTexte 1">
          <a:extLst>
            <a:ext uri="{FF2B5EF4-FFF2-40B4-BE49-F238E27FC236}">
              <a16:creationId xmlns:a16="http://schemas.microsoft.com/office/drawing/2014/main" id="{00000000-0008-0000-0500-000002000000}"/>
            </a:ext>
          </a:extLst>
        </xdr:cNvPr>
        <xdr:cNvSpPr txBox="1"/>
      </xdr:nvSpPr>
      <xdr:spPr>
        <a:xfrm>
          <a:off x="3924300" y="5353050"/>
          <a:ext cx="2836251" cy="770792"/>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lang="fr-FR" sz="1100" i="1"/>
            <a:t>Insérer un</a:t>
          </a:r>
          <a:r>
            <a:rPr lang="fr-FR" sz="1100" i="1" baseline="0"/>
            <a:t> graphique en ligne pour afficher les courbes de chacune des classes sur le même graphique</a:t>
          </a:r>
        </a:p>
        <a:p>
          <a:pPr algn="ctr"/>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676275</xdr:colOff>
      <xdr:row>6</xdr:row>
      <xdr:rowOff>95250</xdr:rowOff>
    </xdr:from>
    <xdr:to>
      <xdr:col>15</xdr:col>
      <xdr:colOff>171451</xdr:colOff>
      <xdr:row>12</xdr:row>
      <xdr:rowOff>142876</xdr:rowOff>
    </xdr:to>
    <xdr:sp macro="" textlink="">
      <xdr:nvSpPr>
        <xdr:cNvPr id="2" name="ZoneTexte 1">
          <a:extLst>
            <a:ext uri="{FF2B5EF4-FFF2-40B4-BE49-F238E27FC236}">
              <a16:creationId xmlns:a16="http://schemas.microsoft.com/office/drawing/2014/main" id="{00000000-0008-0000-0600-000002000000}"/>
            </a:ext>
          </a:extLst>
        </xdr:cNvPr>
        <xdr:cNvSpPr txBox="1"/>
      </xdr:nvSpPr>
      <xdr:spPr>
        <a:xfrm>
          <a:off x="5962650" y="1276350"/>
          <a:ext cx="4829176" cy="1247776"/>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l"/>
          <a:r>
            <a:rPr lang="fr-FR" sz="1200" b="1" i="0" baseline="0"/>
            <a:t>Tris et filtres</a:t>
          </a:r>
        </a:p>
        <a:p>
          <a:pPr algn="l"/>
          <a:r>
            <a:rPr lang="fr-FR" sz="1200" i="1" baseline="0"/>
            <a:t>Trier le tableau et afficher le classement général.</a:t>
          </a:r>
        </a:p>
        <a:p>
          <a:pPr algn="l"/>
          <a:r>
            <a:rPr lang="fr-FR" sz="1200" i="1" baseline="0"/>
            <a:t>Filtrer le tableau et afficher le classement par catégorie</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i="1" baseline="0">
              <a:solidFill>
                <a:schemeClr val="dk1"/>
              </a:solidFill>
              <a:effectLst/>
              <a:latin typeface="+mn-lt"/>
              <a:ea typeface="+mn-ea"/>
              <a:cs typeface="+mn-cs"/>
            </a:rPr>
            <a:t>Filtrer le tableau et afficher le classement pour les + de 40 ans</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i="1" baseline="0">
              <a:solidFill>
                <a:schemeClr val="dk1"/>
              </a:solidFill>
              <a:effectLst/>
              <a:latin typeface="+mn-lt"/>
              <a:ea typeface="+mn-ea"/>
              <a:cs typeface="+mn-cs"/>
            </a:rPr>
            <a:t>Filtrer le tableau et afficher le classement pour les coureurs entre 20 et 30 ans</a:t>
          </a:r>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11</xdr:row>
      <xdr:rowOff>190499</xdr:rowOff>
    </xdr:from>
    <xdr:to>
      <xdr:col>14</xdr:col>
      <xdr:colOff>400050</xdr:colOff>
      <xdr:row>23</xdr:row>
      <xdr:rowOff>104774</xdr:rowOff>
    </xdr:to>
    <xdr:sp macro="" textlink="">
      <xdr:nvSpPr>
        <xdr:cNvPr id="2" name="ZoneTexte 1">
          <a:extLst>
            <a:ext uri="{FF2B5EF4-FFF2-40B4-BE49-F238E27FC236}">
              <a16:creationId xmlns:a16="http://schemas.microsoft.com/office/drawing/2014/main" id="{00000000-0008-0000-0700-000002000000}"/>
            </a:ext>
          </a:extLst>
        </xdr:cNvPr>
        <xdr:cNvSpPr txBox="1"/>
      </xdr:nvSpPr>
      <xdr:spPr>
        <a:xfrm>
          <a:off x="6981825" y="2324099"/>
          <a:ext cx="4972050" cy="2200275"/>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l"/>
          <a:r>
            <a:rPr lang="fr-FR" sz="1200" b="1" i="0" baseline="0"/>
            <a:t>Tableau croisé dynamique</a:t>
          </a:r>
        </a:p>
        <a:p>
          <a:pPr algn="l"/>
          <a:r>
            <a:rPr lang="fr-FR" sz="1200" i="1" baseline="0"/>
            <a:t>afficher pour chaque age :</a:t>
          </a:r>
        </a:p>
        <a:p>
          <a:pPr algn="l"/>
          <a:r>
            <a:rPr lang="fr-FR" sz="1200" i="1" baseline="0"/>
            <a:t>- le nombre d'enfants</a:t>
          </a:r>
        </a:p>
        <a:p>
          <a:pPr algn="l"/>
          <a:r>
            <a:rPr lang="fr-FR" sz="1200" i="1" baseline="0"/>
            <a:t>- la moyenne de fluence phonologique</a:t>
          </a:r>
        </a:p>
        <a:p>
          <a:pPr algn="l"/>
          <a:r>
            <a:rPr lang="fr-FR" sz="1200" i="1" baseline="0"/>
            <a:t>- la moyenne de fluence sémantique</a:t>
          </a:r>
          <a:endParaRPr lang="fr-FR" sz="1100" i="0" baseline="0"/>
        </a:p>
        <a:p>
          <a:pPr algn="l"/>
          <a:r>
            <a:rPr lang="fr-FR" sz="1100" i="1" baseline="0"/>
            <a:t>Afficher les mêmes données :</a:t>
          </a:r>
        </a:p>
        <a:p>
          <a:pPr algn="l"/>
          <a:r>
            <a:rPr lang="fr-FR" sz="1100" i="1" baseline="0"/>
            <a:t>- uniquement pour les garçons</a:t>
          </a:r>
        </a:p>
        <a:p>
          <a:pPr algn="l"/>
          <a:r>
            <a:rPr lang="fr-FR" sz="1100" i="1" baseline="0"/>
            <a:t>- uniquement pour les filles</a:t>
          </a:r>
        </a:p>
        <a:p>
          <a:pPr algn="l"/>
          <a:endParaRPr lang="fr-FR" sz="1200" i="1"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561974</xdr:colOff>
      <xdr:row>13</xdr:row>
      <xdr:rowOff>133351</xdr:rowOff>
    </xdr:from>
    <xdr:to>
      <xdr:col>14</xdr:col>
      <xdr:colOff>323850</xdr:colOff>
      <xdr:row>21</xdr:row>
      <xdr:rowOff>171451</xdr:rowOff>
    </xdr:to>
    <xdr:sp macro="" textlink="">
      <xdr:nvSpPr>
        <xdr:cNvPr id="2" name="ZoneTexte 1">
          <a:extLst>
            <a:ext uri="{FF2B5EF4-FFF2-40B4-BE49-F238E27FC236}">
              <a16:creationId xmlns:a16="http://schemas.microsoft.com/office/drawing/2014/main" id="{00000000-0008-0000-0800-000002000000}"/>
            </a:ext>
          </a:extLst>
        </xdr:cNvPr>
        <xdr:cNvSpPr txBox="1"/>
      </xdr:nvSpPr>
      <xdr:spPr>
        <a:xfrm>
          <a:off x="2552699" y="2609851"/>
          <a:ext cx="7296151" cy="1562100"/>
        </a:xfrm>
        <a:prstGeom prst="rect">
          <a:avLst/>
        </a:prstGeom>
        <a:solidFill>
          <a:srgbClr val="FFFFCC"/>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l"/>
          <a:r>
            <a:rPr lang="fr-FR" sz="1200" b="1" i="0" baseline="0"/>
            <a:t>Recherche</a:t>
          </a:r>
        </a:p>
        <a:p>
          <a:pPr algn="l"/>
          <a:r>
            <a:rPr lang="fr-FR" sz="1200" i="1" baseline="0"/>
            <a:t>Rechercher pour chaque Télétubbie sa description en utilisant le tableau de description. On utilisera la fonction recherche en faisant correspondre le nomdre de tasse de café (colonne "Cups of coffee") avec la colonne "Cups" du tableau tableau de description.</a:t>
          </a:r>
        </a:p>
        <a:p>
          <a:pPr algn="l"/>
          <a:r>
            <a:rPr lang="fr-FR" sz="1200" i="1" baseline="0"/>
            <a:t>Fonction recherche :</a:t>
          </a:r>
        </a:p>
        <a:p>
          <a:pPr algn="l"/>
          <a:r>
            <a:rPr lang="fr-FR" sz="1200" i="1" baseline="0"/>
            <a:t>RECHERCHEV(valeur recherchée; tableau où on la recherche;décalage de colonne;valeur approchée autorisée)</a:t>
          </a:r>
        </a:p>
        <a:p>
          <a:pPr algn="l"/>
          <a:endParaRPr lang="fr-FR" sz="1200" i="1"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au16" displayName="Tableau16" ref="A3:F16" totalsRowShown="0" headerRowDxfId="4">
  <tableColumns count="6">
    <tableColumn id="1" xr3:uid="{00000000-0010-0000-0000-000001000000}" name="Nb verres"/>
    <tableColumn id="2" xr3:uid="{00000000-0010-0000-0000-000002000000}" name="Boisson"/>
    <tableColumn id="3" xr3:uid="{00000000-0010-0000-0000-000003000000}" name="Contenance d'un verre" dataDxfId="3"/>
    <tableColumn id="4" xr3:uid="{00000000-0010-0000-0000-000004000000}" name="Teneur en alcool" dataDxfId="2" dataCellStyle="Pourcentage"/>
    <tableColumn id="5" xr3:uid="{00000000-0010-0000-0000-000005000000}" name="Quantité absorbée" dataDxfId="1"/>
    <tableColumn id="6" xr3:uid="{00000000-0010-0000-0000-000006000000}" name="Alcool absorbé" dataDxfId="0"/>
  </tableColumns>
  <tableStyleInfo name="TableStyleMedium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1.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1"/>
  <sheetViews>
    <sheetView tabSelected="1" workbookViewId="0">
      <selection activeCell="F4" sqref="F4"/>
    </sheetView>
  </sheetViews>
  <sheetFormatPr baseColWidth="10" defaultColWidth="9.140625" defaultRowHeight="15"/>
  <cols>
    <col min="1" max="1" width="3.140625" customWidth="1"/>
    <col min="2" max="2" width="22.140625" bestFit="1" customWidth="1"/>
    <col min="3" max="3" width="20.85546875" bestFit="1" customWidth="1"/>
    <col min="4" max="4" width="16.140625" hidden="1" customWidth="1"/>
    <col min="5" max="5" width="15.85546875" hidden="1" customWidth="1"/>
    <col min="6" max="6" width="13.42578125" bestFit="1" customWidth="1"/>
  </cols>
  <sheetData>
    <row r="1" spans="2:6" ht="11.25" customHeight="1"/>
    <row r="2" spans="2:6">
      <c r="B2" s="84" t="s">
        <v>561</v>
      </c>
      <c r="C2" s="85"/>
      <c r="D2" s="85"/>
      <c r="E2" s="85"/>
      <c r="F2" s="86"/>
    </row>
    <row r="3" spans="2:6">
      <c r="B3" s="10" t="s">
        <v>562</v>
      </c>
      <c r="C3" s="10" t="s">
        <v>563</v>
      </c>
      <c r="D3" s="10" t="s">
        <v>216</v>
      </c>
      <c r="E3" s="10" t="s">
        <v>217</v>
      </c>
      <c r="F3" s="10" t="s">
        <v>564</v>
      </c>
    </row>
    <row r="4" spans="2:6">
      <c r="B4" s="11" t="s">
        <v>218</v>
      </c>
      <c r="C4" s="11" t="s">
        <v>219</v>
      </c>
      <c r="D4" s="12" t="s">
        <v>220</v>
      </c>
      <c r="E4" s="12" t="s">
        <v>220</v>
      </c>
      <c r="F4" s="11">
        <v>2.2999999999999998</v>
      </c>
    </row>
    <row r="5" spans="2:6">
      <c r="B5" s="11" t="s">
        <v>221</v>
      </c>
      <c r="C5" s="11" t="s">
        <v>222</v>
      </c>
      <c r="D5" s="12" t="s">
        <v>223</v>
      </c>
      <c r="E5" s="12" t="s">
        <v>224</v>
      </c>
      <c r="F5" s="11">
        <v>107</v>
      </c>
    </row>
    <row r="6" spans="2:6">
      <c r="B6" s="11" t="s">
        <v>225</v>
      </c>
      <c r="C6" s="12" t="s">
        <v>226</v>
      </c>
      <c r="D6" s="12" t="s">
        <v>227</v>
      </c>
      <c r="E6" s="12" t="s">
        <v>228</v>
      </c>
      <c r="F6" s="13">
        <v>273</v>
      </c>
    </row>
    <row r="7" spans="2:6">
      <c r="B7" s="11" t="s">
        <v>229</v>
      </c>
      <c r="C7" s="11" t="s">
        <v>230</v>
      </c>
      <c r="D7" s="12" t="s">
        <v>231</v>
      </c>
      <c r="E7" s="12" t="s">
        <v>232</v>
      </c>
      <c r="F7" s="11">
        <v>214</v>
      </c>
    </row>
    <row r="8" spans="2:6">
      <c r="B8" s="11" t="s">
        <v>233</v>
      </c>
      <c r="C8" s="11" t="s">
        <v>234</v>
      </c>
      <c r="D8" s="12" t="s">
        <v>235</v>
      </c>
      <c r="E8" s="12" t="s">
        <v>236</v>
      </c>
      <c r="F8" s="11">
        <v>150</v>
      </c>
    </row>
    <row r="9" spans="2:6">
      <c r="B9" s="11" t="s">
        <v>237</v>
      </c>
      <c r="C9" s="11" t="s">
        <v>238</v>
      </c>
      <c r="D9" s="12" t="s">
        <v>239</v>
      </c>
      <c r="E9" s="12" t="s">
        <v>240</v>
      </c>
      <c r="F9" s="11">
        <v>146</v>
      </c>
    </row>
    <row r="10" spans="2:6">
      <c r="B10" s="11" t="s">
        <v>241</v>
      </c>
      <c r="C10" s="11" t="s">
        <v>242</v>
      </c>
      <c r="D10" s="12" t="s">
        <v>243</v>
      </c>
      <c r="E10" s="12" t="s">
        <v>244</v>
      </c>
      <c r="F10" s="11">
        <v>30</v>
      </c>
    </row>
    <row r="11" spans="2:6">
      <c r="B11" s="11" t="s">
        <v>245</v>
      </c>
      <c r="C11" s="11" t="s">
        <v>246</v>
      </c>
      <c r="D11" s="12" t="s">
        <v>247</v>
      </c>
      <c r="E11" s="12" t="s">
        <v>248</v>
      </c>
      <c r="F11" s="11">
        <v>153</v>
      </c>
    </row>
    <row r="12" spans="2:6">
      <c r="B12" s="11" t="s">
        <v>249</v>
      </c>
      <c r="C12" s="11" t="s">
        <v>250</v>
      </c>
      <c r="D12" s="12" t="s">
        <v>251</v>
      </c>
      <c r="E12" s="12" t="s">
        <v>251</v>
      </c>
      <c r="F12" s="11">
        <v>9</v>
      </c>
    </row>
    <row r="13" spans="2:6">
      <c r="B13" s="11" t="s">
        <v>252</v>
      </c>
      <c r="C13" s="11" t="s">
        <v>253</v>
      </c>
      <c r="D13" s="12" t="s">
        <v>254</v>
      </c>
      <c r="E13" s="12" t="s">
        <v>255</v>
      </c>
      <c r="F13" s="11">
        <v>8</v>
      </c>
    </row>
    <row r="14" spans="2:6">
      <c r="B14" s="11" t="s">
        <v>256</v>
      </c>
      <c r="C14" s="11" t="s">
        <v>257</v>
      </c>
      <c r="D14" s="12" t="s">
        <v>258</v>
      </c>
      <c r="E14" s="12" t="s">
        <v>259</v>
      </c>
      <c r="F14" s="11">
        <v>32</v>
      </c>
    </row>
    <row r="15" spans="2:6">
      <c r="B15" s="11" t="s">
        <v>289</v>
      </c>
      <c r="C15" s="11" t="s">
        <v>290</v>
      </c>
      <c r="D15" s="12" t="s">
        <v>260</v>
      </c>
      <c r="E15" s="12" t="s">
        <v>261</v>
      </c>
      <c r="F15" s="11">
        <v>72</v>
      </c>
    </row>
    <row r="16" spans="2:6">
      <c r="B16" s="14" t="s">
        <v>262</v>
      </c>
      <c r="C16" s="14" t="s">
        <v>263</v>
      </c>
      <c r="D16" s="15" t="s">
        <v>264</v>
      </c>
      <c r="E16" s="15" t="s">
        <v>264</v>
      </c>
      <c r="F16" s="14">
        <v>0.25</v>
      </c>
    </row>
    <row r="17" spans="3:6">
      <c r="D17" s="9"/>
      <c r="E17" s="9"/>
    </row>
    <row r="18" spans="3:6">
      <c r="C18" t="s">
        <v>265</v>
      </c>
      <c r="D18" s="9"/>
      <c r="E18" s="16" t="s">
        <v>4</v>
      </c>
      <c r="F18" s="17"/>
    </row>
    <row r="19" spans="3:6">
      <c r="C19" t="s">
        <v>266</v>
      </c>
      <c r="D19" s="9"/>
      <c r="E19" s="18" t="s">
        <v>267</v>
      </c>
      <c r="F19" s="17"/>
    </row>
    <row r="20" spans="3:6">
      <c r="C20" t="s">
        <v>268</v>
      </c>
      <c r="D20" s="9"/>
      <c r="E20" s="18" t="s">
        <v>269</v>
      </c>
      <c r="F20" s="17"/>
    </row>
    <row r="21" spans="3:6">
      <c r="C21" t="s">
        <v>270</v>
      </c>
      <c r="D21" s="9"/>
      <c r="E21" s="19" t="s">
        <v>271</v>
      </c>
      <c r="F21" s="17"/>
    </row>
  </sheetData>
  <mergeCells count="1">
    <mergeCell ref="B2:F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workbookViewId="0">
      <selection activeCell="I3" sqref="I3"/>
    </sheetView>
  </sheetViews>
  <sheetFormatPr baseColWidth="10" defaultRowHeight="15"/>
  <cols>
    <col min="1" max="1" width="15.7109375" customWidth="1"/>
  </cols>
  <sheetData>
    <row r="1" spans="1:6" ht="28.5" customHeight="1"/>
    <row r="2" spans="1:6" ht="24" customHeight="1"/>
    <row r="3" spans="1:6" ht="45">
      <c r="A3" s="1" t="s">
        <v>194</v>
      </c>
      <c r="B3" s="1" t="s">
        <v>195</v>
      </c>
      <c r="C3" s="1" t="s">
        <v>196</v>
      </c>
      <c r="D3" s="1" t="s">
        <v>197</v>
      </c>
      <c r="E3" s="1" t="s">
        <v>198</v>
      </c>
      <c r="F3" s="1" t="s">
        <v>199</v>
      </c>
    </row>
    <row r="4" spans="1:6">
      <c r="B4" t="s">
        <v>200</v>
      </c>
      <c r="C4" s="8">
        <v>20</v>
      </c>
      <c r="D4" s="3">
        <v>0.28499999999999998</v>
      </c>
      <c r="E4" s="2"/>
      <c r="F4" s="2"/>
    </row>
    <row r="5" spans="1:6">
      <c r="B5" t="s">
        <v>201</v>
      </c>
      <c r="C5" s="8">
        <v>250</v>
      </c>
      <c r="D5" s="3">
        <v>0.05</v>
      </c>
      <c r="E5" s="2"/>
      <c r="F5" s="2"/>
    </row>
    <row r="6" spans="1:6">
      <c r="B6" t="s">
        <v>202</v>
      </c>
      <c r="C6" s="8">
        <v>100</v>
      </c>
      <c r="D6" s="3">
        <v>0.12</v>
      </c>
      <c r="E6" s="2"/>
      <c r="F6" s="2"/>
    </row>
    <row r="7" spans="1:6">
      <c r="B7" t="s">
        <v>203</v>
      </c>
      <c r="C7" s="8">
        <v>20</v>
      </c>
      <c r="D7" s="3">
        <v>0.36</v>
      </c>
      <c r="E7" s="2"/>
      <c r="F7" s="2"/>
    </row>
    <row r="8" spans="1:6">
      <c r="B8" t="s">
        <v>204</v>
      </c>
      <c r="C8" s="8">
        <v>20</v>
      </c>
      <c r="D8" s="3">
        <v>0.25</v>
      </c>
      <c r="E8" s="2"/>
      <c r="F8" s="2"/>
    </row>
    <row r="9" spans="1:6">
      <c r="B9" t="s">
        <v>205</v>
      </c>
      <c r="C9" s="8">
        <v>20</v>
      </c>
      <c r="D9" s="3">
        <v>0.38</v>
      </c>
      <c r="E9" s="2"/>
      <c r="F9" s="2"/>
    </row>
    <row r="10" spans="1:6">
      <c r="B10" t="s">
        <v>206</v>
      </c>
      <c r="C10" s="8">
        <v>50</v>
      </c>
      <c r="D10" s="3">
        <v>0.19</v>
      </c>
      <c r="E10" s="2"/>
      <c r="F10" s="2"/>
    </row>
    <row r="11" spans="1:6">
      <c r="B11" t="s">
        <v>207</v>
      </c>
      <c r="C11" s="8">
        <v>20</v>
      </c>
      <c r="D11" s="3">
        <v>0.45</v>
      </c>
      <c r="E11" s="2"/>
      <c r="F11" s="2"/>
    </row>
    <row r="12" spans="1:6">
      <c r="B12" t="s">
        <v>208</v>
      </c>
      <c r="C12" s="8">
        <v>50</v>
      </c>
      <c r="D12" s="3">
        <v>0.22</v>
      </c>
      <c r="E12" s="2"/>
      <c r="F12" s="2"/>
    </row>
    <row r="13" spans="1:6">
      <c r="B13" t="s">
        <v>209</v>
      </c>
      <c r="C13" s="8">
        <v>100</v>
      </c>
      <c r="D13" s="3">
        <v>0.16</v>
      </c>
      <c r="E13" s="2"/>
      <c r="F13" s="2"/>
    </row>
    <row r="14" spans="1:6">
      <c r="B14" t="s">
        <v>210</v>
      </c>
      <c r="C14" s="8">
        <v>100</v>
      </c>
      <c r="D14" s="3">
        <v>0.11</v>
      </c>
      <c r="E14" s="2"/>
      <c r="F14" s="2"/>
    </row>
    <row r="15" spans="1:6">
      <c r="B15" t="s">
        <v>211</v>
      </c>
      <c r="C15" s="8">
        <v>100</v>
      </c>
      <c r="D15" s="3">
        <v>0.1</v>
      </c>
      <c r="E15" s="2"/>
      <c r="F15" s="2"/>
    </row>
    <row r="16" spans="1:6">
      <c r="C16" s="8"/>
      <c r="E16" t="s">
        <v>4</v>
      </c>
      <c r="F16" s="2"/>
    </row>
    <row r="19" spans="1:1" ht="15.75" thickBot="1">
      <c r="A19" s="4" t="s">
        <v>212</v>
      </c>
    </row>
    <row r="20" spans="1:1" ht="16.5" thickTop="1" thickBot="1">
      <c r="A20" s="5">
        <v>84</v>
      </c>
    </row>
    <row r="21" spans="1:1" ht="15.75" thickBot="1">
      <c r="A21" s="6" t="s">
        <v>213</v>
      </c>
    </row>
    <row r="22" spans="1:1" ht="16.5" thickTop="1" thickBot="1">
      <c r="A22" s="5" t="s">
        <v>1</v>
      </c>
    </row>
    <row r="23" spans="1:1" ht="30.75" thickBot="1">
      <c r="A23" s="6" t="s">
        <v>214</v>
      </c>
    </row>
    <row r="24" spans="1:1" ht="16.5" thickTop="1" thickBot="1">
      <c r="A24" s="7"/>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4"/>
  <sheetViews>
    <sheetView workbookViewId="0">
      <selection activeCell="E29" sqref="E29"/>
    </sheetView>
  </sheetViews>
  <sheetFormatPr baseColWidth="10" defaultColWidth="9.140625" defaultRowHeight="15"/>
  <cols>
    <col min="2" max="2" width="29.5703125" bestFit="1" customWidth="1"/>
    <col min="3" max="3" width="12.28515625" customWidth="1"/>
    <col min="4" max="4" width="21.5703125" bestFit="1" customWidth="1"/>
    <col min="5" max="5" width="16.7109375" customWidth="1"/>
    <col min="6" max="6" width="19.42578125" customWidth="1"/>
  </cols>
  <sheetData>
    <row r="1" spans="2:6" ht="19.5">
      <c r="B1" s="87" t="s">
        <v>314</v>
      </c>
      <c r="C1" s="87"/>
      <c r="D1" s="87"/>
      <c r="E1" s="87"/>
      <c r="F1" s="87"/>
    </row>
    <row r="4" spans="2:6">
      <c r="B4" s="20" t="s">
        <v>311</v>
      </c>
      <c r="C4" s="21" t="s">
        <v>272</v>
      </c>
      <c r="D4" s="22" t="s">
        <v>312</v>
      </c>
      <c r="E4" s="23" t="s">
        <v>273</v>
      </c>
      <c r="F4" s="22" t="s">
        <v>313</v>
      </c>
    </row>
    <row r="5" spans="2:6">
      <c r="B5" s="24" t="s">
        <v>291</v>
      </c>
      <c r="C5" s="26">
        <v>356000000</v>
      </c>
      <c r="D5" s="26">
        <v>2790000000</v>
      </c>
      <c r="E5" s="28"/>
      <c r="F5" s="29"/>
    </row>
    <row r="6" spans="2:6">
      <c r="B6" s="24" t="s">
        <v>292</v>
      </c>
      <c r="C6" s="26">
        <v>20000000</v>
      </c>
      <c r="D6" s="26">
        <v>156000000</v>
      </c>
      <c r="E6" s="30"/>
      <c r="F6" s="31"/>
    </row>
    <row r="7" spans="2:6">
      <c r="B7" s="24" t="s">
        <v>293</v>
      </c>
      <c r="C7" s="26">
        <v>100000000</v>
      </c>
      <c r="D7" s="26">
        <v>10900000</v>
      </c>
      <c r="E7" s="30"/>
      <c r="F7" s="31"/>
    </row>
    <row r="8" spans="2:6">
      <c r="B8" s="24" t="s">
        <v>294</v>
      </c>
      <c r="C8" s="26">
        <v>40000000</v>
      </c>
      <c r="D8" s="26">
        <v>195000000</v>
      </c>
      <c r="E8" s="30"/>
      <c r="F8" s="31"/>
    </row>
    <row r="9" spans="2:6">
      <c r="B9" s="24" t="s">
        <v>295</v>
      </c>
      <c r="C9" s="26">
        <v>185000000</v>
      </c>
      <c r="D9" s="26">
        <v>260000000</v>
      </c>
      <c r="E9" s="30"/>
      <c r="F9" s="31"/>
    </row>
    <row r="10" spans="2:6">
      <c r="B10" s="24" t="s">
        <v>296</v>
      </c>
      <c r="C10" s="26">
        <v>45000000</v>
      </c>
      <c r="D10" s="26">
        <v>9900000</v>
      </c>
      <c r="E10" s="30"/>
      <c r="F10" s="31"/>
    </row>
    <row r="11" spans="2:6">
      <c r="B11" s="24" t="s">
        <v>297</v>
      </c>
      <c r="C11" s="26">
        <v>75000000</v>
      </c>
      <c r="D11" s="26">
        <v>326000000</v>
      </c>
      <c r="E11" s="30"/>
      <c r="F11" s="31"/>
    </row>
    <row r="12" spans="2:6">
      <c r="B12" s="24" t="s">
        <v>298</v>
      </c>
      <c r="C12" s="26">
        <v>90000000</v>
      </c>
      <c r="D12" s="26">
        <v>372000000</v>
      </c>
      <c r="E12" s="30"/>
      <c r="F12" s="31"/>
    </row>
    <row r="13" spans="2:6">
      <c r="B13" s="24" t="s">
        <v>299</v>
      </c>
      <c r="C13" s="26">
        <v>138000000</v>
      </c>
      <c r="D13" s="26">
        <v>173000000</v>
      </c>
      <c r="E13" s="30"/>
      <c r="F13" s="31"/>
    </row>
    <row r="14" spans="2:6">
      <c r="B14" s="24" t="s">
        <v>300</v>
      </c>
      <c r="C14" s="26">
        <v>45000000</v>
      </c>
      <c r="D14" s="26">
        <v>9500000</v>
      </c>
      <c r="E14" s="30"/>
      <c r="F14" s="31"/>
    </row>
    <row r="15" spans="2:6">
      <c r="B15" s="24" t="s">
        <v>301</v>
      </c>
      <c r="C15" s="26">
        <v>20000000</v>
      </c>
      <c r="D15" s="26">
        <v>255000000</v>
      </c>
      <c r="E15" s="30"/>
      <c r="F15" s="31"/>
    </row>
    <row r="16" spans="2:6">
      <c r="B16" s="24" t="s">
        <v>302</v>
      </c>
      <c r="C16" s="26">
        <v>55000000</v>
      </c>
      <c r="D16" s="26">
        <v>1060000000</v>
      </c>
      <c r="E16" s="30"/>
      <c r="F16" s="31"/>
    </row>
    <row r="17" spans="2:6">
      <c r="B17" s="24" t="s">
        <v>303</v>
      </c>
      <c r="C17" s="26">
        <v>200000000</v>
      </c>
      <c r="D17" s="26">
        <v>252000000</v>
      </c>
      <c r="E17" s="30"/>
      <c r="F17" s="31"/>
    </row>
    <row r="18" spans="2:6">
      <c r="B18" s="24" t="s">
        <v>304</v>
      </c>
      <c r="C18" s="26">
        <v>48000000</v>
      </c>
      <c r="D18" s="26">
        <v>57000000</v>
      </c>
      <c r="E18" s="30"/>
      <c r="F18" s="31"/>
    </row>
    <row r="19" spans="2:6">
      <c r="B19" s="24" t="s">
        <v>305</v>
      </c>
      <c r="C19" s="26">
        <v>45000000</v>
      </c>
      <c r="D19" s="26">
        <v>32000000</v>
      </c>
      <c r="E19" s="30"/>
      <c r="F19" s="31"/>
    </row>
    <row r="20" spans="2:6">
      <c r="B20" s="24" t="s">
        <v>306</v>
      </c>
      <c r="C20" s="26">
        <v>260000000</v>
      </c>
      <c r="D20" s="26">
        <v>1600000000</v>
      </c>
      <c r="E20" s="30"/>
      <c r="F20" s="31"/>
    </row>
    <row r="21" spans="2:6">
      <c r="B21" s="24" t="s">
        <v>307</v>
      </c>
      <c r="C21" s="26">
        <v>100000000</v>
      </c>
      <c r="D21" s="26">
        <v>102000000</v>
      </c>
      <c r="E21" s="30"/>
      <c r="F21" s="31"/>
    </row>
    <row r="22" spans="2:6">
      <c r="B22" s="24" t="s">
        <v>308</v>
      </c>
      <c r="C22" s="26">
        <v>40000000</v>
      </c>
      <c r="D22" s="26">
        <v>13000000</v>
      </c>
      <c r="E22" s="30"/>
      <c r="F22" s="31"/>
    </row>
    <row r="23" spans="2:6">
      <c r="B23" s="24" t="s">
        <v>309</v>
      </c>
      <c r="C23" s="26">
        <v>205000000</v>
      </c>
      <c r="D23" s="26">
        <v>362000000</v>
      </c>
      <c r="E23" s="30"/>
      <c r="F23" s="31"/>
    </row>
    <row r="24" spans="2:6">
      <c r="B24" s="25" t="s">
        <v>310</v>
      </c>
      <c r="C24" s="27">
        <v>200000000</v>
      </c>
      <c r="D24" s="27">
        <v>166000000</v>
      </c>
      <c r="E24" s="32"/>
      <c r="F24" s="33"/>
    </row>
  </sheetData>
  <mergeCells count="1">
    <mergeCell ref="B1:F1"/>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B1:L15"/>
  <sheetViews>
    <sheetView zoomScaleNormal="100" workbookViewId="0">
      <selection activeCell="O20" sqref="O20"/>
    </sheetView>
  </sheetViews>
  <sheetFormatPr baseColWidth="10" defaultRowHeight="15"/>
  <cols>
    <col min="1" max="1" width="4.28515625" customWidth="1"/>
    <col min="2" max="2" width="14.42578125" bestFit="1" customWidth="1"/>
    <col min="3" max="3" width="5.28515625" bestFit="1" customWidth="1"/>
    <col min="4" max="4" width="4.42578125" bestFit="1" customWidth="1"/>
    <col min="5" max="6" width="15.140625" bestFit="1" customWidth="1"/>
    <col min="10" max="10" width="3.7109375" customWidth="1"/>
  </cols>
  <sheetData>
    <row r="1" spans="2:12" ht="18" customHeight="1">
      <c r="B1" s="87" t="s">
        <v>315</v>
      </c>
      <c r="C1" s="87"/>
      <c r="D1" s="87"/>
      <c r="E1" s="87"/>
      <c r="F1" s="87"/>
      <c r="G1" s="87"/>
      <c r="H1" s="87"/>
      <c r="I1" s="87"/>
    </row>
    <row r="2" spans="2:12" ht="12.75" customHeight="1" thickBot="1"/>
    <row r="3" spans="2:12" s="38" customFormat="1" ht="31.5" customHeight="1" thickBot="1">
      <c r="B3" s="34" t="s">
        <v>316</v>
      </c>
      <c r="C3" s="35" t="s">
        <v>215</v>
      </c>
      <c r="D3" s="35" t="s">
        <v>317</v>
      </c>
      <c r="E3" s="36" t="s">
        <v>318</v>
      </c>
      <c r="F3" s="37" t="s">
        <v>319</v>
      </c>
      <c r="G3" s="37" t="s">
        <v>320</v>
      </c>
      <c r="H3" s="37" t="s">
        <v>3</v>
      </c>
      <c r="I3" s="37" t="s">
        <v>321</v>
      </c>
    </row>
    <row r="4" spans="2:12" ht="15.75" thickBot="1">
      <c r="B4" s="39" t="s">
        <v>322</v>
      </c>
      <c r="C4" s="40" t="s">
        <v>1</v>
      </c>
      <c r="D4" s="41">
        <v>8</v>
      </c>
      <c r="E4" s="41">
        <v>10</v>
      </c>
      <c r="F4" s="42">
        <v>14</v>
      </c>
      <c r="G4" s="43">
        <f>(E4*2+F4)*100/60</f>
        <v>56.666666666666664</v>
      </c>
      <c r="H4" s="43">
        <f>G4-100</f>
        <v>-43.333333333333336</v>
      </c>
      <c r="I4" s="58"/>
      <c r="K4" s="44" t="s">
        <v>323</v>
      </c>
      <c r="L4" s="45">
        <f>AVERAGE(D4:D15)</f>
        <v>8.3333333333333339</v>
      </c>
    </row>
    <row r="5" spans="2:12" ht="15.75" thickBot="1">
      <c r="B5" s="46" t="s">
        <v>324</v>
      </c>
      <c r="C5" s="47" t="s">
        <v>0</v>
      </c>
      <c r="D5" s="48">
        <v>5</v>
      </c>
      <c r="E5" s="48">
        <v>24</v>
      </c>
      <c r="F5" s="49">
        <v>25</v>
      </c>
      <c r="G5" s="50">
        <f t="shared" ref="G5:G15" si="0">(E5*2+F5)*100/60</f>
        <v>121.66666666666667</v>
      </c>
      <c r="H5" s="50">
        <f t="shared" ref="H5:H15" si="1">G5-100</f>
        <v>21.666666666666671</v>
      </c>
      <c r="I5" s="59"/>
      <c r="K5" s="44" t="s">
        <v>325</v>
      </c>
      <c r="L5" s="57"/>
    </row>
    <row r="6" spans="2:12" ht="15.75" thickBot="1">
      <c r="B6" s="46" t="s">
        <v>326</v>
      </c>
      <c r="C6" s="47" t="s">
        <v>0</v>
      </c>
      <c r="D6" s="48">
        <v>12</v>
      </c>
      <c r="E6" s="48">
        <v>28</v>
      </c>
      <c r="F6" s="49">
        <v>25</v>
      </c>
      <c r="G6" s="50">
        <f t="shared" si="0"/>
        <v>135</v>
      </c>
      <c r="H6" s="50">
        <f t="shared" si="1"/>
        <v>35</v>
      </c>
      <c r="I6" s="59"/>
      <c r="K6" s="44" t="s">
        <v>327</v>
      </c>
      <c r="L6" s="57"/>
    </row>
    <row r="7" spans="2:12" ht="15.75" thickBot="1">
      <c r="B7" s="46" t="s">
        <v>328</v>
      </c>
      <c r="C7" s="47" t="s">
        <v>1</v>
      </c>
      <c r="D7" s="48">
        <v>5</v>
      </c>
      <c r="E7" s="48">
        <v>30</v>
      </c>
      <c r="F7" s="49">
        <v>11</v>
      </c>
      <c r="G7" s="50">
        <f t="shared" si="0"/>
        <v>118.33333333333333</v>
      </c>
      <c r="H7" s="50">
        <f t="shared" si="1"/>
        <v>18.333333333333329</v>
      </c>
      <c r="I7" s="59"/>
      <c r="K7" s="44" t="s">
        <v>329</v>
      </c>
      <c r="L7" s="45">
        <f>AVERAGE(E4:E15)</f>
        <v>18.583333333333332</v>
      </c>
    </row>
    <row r="8" spans="2:12" ht="15.75" thickBot="1">
      <c r="B8" s="46" t="s">
        <v>330</v>
      </c>
      <c r="C8" s="47" t="s">
        <v>0</v>
      </c>
      <c r="D8" s="48">
        <v>5</v>
      </c>
      <c r="E8" s="48">
        <v>11</v>
      </c>
      <c r="F8" s="49">
        <v>21</v>
      </c>
      <c r="G8" s="50">
        <f t="shared" si="0"/>
        <v>71.666666666666671</v>
      </c>
      <c r="H8" s="50">
        <f t="shared" si="1"/>
        <v>-28.333333333333329</v>
      </c>
      <c r="I8" s="59"/>
      <c r="K8" s="44" t="s">
        <v>331</v>
      </c>
      <c r="L8" s="45">
        <f>AVERAGE(F4:F15)</f>
        <v>19.583333333333332</v>
      </c>
    </row>
    <row r="9" spans="2:12">
      <c r="B9" s="46" t="s">
        <v>332</v>
      </c>
      <c r="C9" s="47" t="s">
        <v>0</v>
      </c>
      <c r="D9" s="48">
        <v>10</v>
      </c>
      <c r="E9" s="48">
        <v>25</v>
      </c>
      <c r="F9" s="49">
        <v>21</v>
      </c>
      <c r="G9" s="50">
        <f t="shared" si="0"/>
        <v>118.33333333333333</v>
      </c>
      <c r="H9" s="50">
        <f t="shared" si="1"/>
        <v>18.333333333333329</v>
      </c>
      <c r="I9" s="59"/>
    </row>
    <row r="10" spans="2:12">
      <c r="B10" s="46" t="s">
        <v>333</v>
      </c>
      <c r="C10" s="47" t="s">
        <v>0</v>
      </c>
      <c r="D10" s="48">
        <v>11</v>
      </c>
      <c r="E10" s="48">
        <v>15</v>
      </c>
      <c r="F10" s="49">
        <v>11</v>
      </c>
      <c r="G10" s="50">
        <f t="shared" si="0"/>
        <v>68.333333333333329</v>
      </c>
      <c r="H10" s="50">
        <f t="shared" si="1"/>
        <v>-31.666666666666671</v>
      </c>
      <c r="I10" s="59"/>
    </row>
    <row r="11" spans="2:12">
      <c r="B11" s="46" t="s">
        <v>334</v>
      </c>
      <c r="C11" s="47" t="s">
        <v>0</v>
      </c>
      <c r="D11" s="48">
        <v>5</v>
      </c>
      <c r="E11" s="48">
        <v>10</v>
      </c>
      <c r="F11" s="49">
        <v>23</v>
      </c>
      <c r="G11" s="50">
        <f t="shared" si="0"/>
        <v>71.666666666666671</v>
      </c>
      <c r="H11" s="50">
        <f t="shared" si="1"/>
        <v>-28.333333333333329</v>
      </c>
      <c r="I11" s="59"/>
    </row>
    <row r="12" spans="2:12">
      <c r="B12" s="46" t="s">
        <v>335</v>
      </c>
      <c r="C12" s="47" t="s">
        <v>1</v>
      </c>
      <c r="D12" s="48">
        <v>12</v>
      </c>
      <c r="E12" s="48">
        <v>18</v>
      </c>
      <c r="F12" s="49">
        <v>11</v>
      </c>
      <c r="G12" s="50">
        <f t="shared" si="0"/>
        <v>78.333333333333329</v>
      </c>
      <c r="H12" s="50">
        <f t="shared" si="1"/>
        <v>-21.666666666666671</v>
      </c>
      <c r="I12" s="59"/>
    </row>
    <row r="13" spans="2:12">
      <c r="B13" s="46" t="s">
        <v>336</v>
      </c>
      <c r="C13" s="47" t="s">
        <v>1</v>
      </c>
      <c r="D13" s="48">
        <v>11</v>
      </c>
      <c r="E13" s="48">
        <v>13</v>
      </c>
      <c r="F13" s="49">
        <v>24</v>
      </c>
      <c r="G13" s="50">
        <f t="shared" si="0"/>
        <v>83.333333333333329</v>
      </c>
      <c r="H13" s="50">
        <f t="shared" si="1"/>
        <v>-16.666666666666671</v>
      </c>
      <c r="I13" s="59"/>
    </row>
    <row r="14" spans="2:12">
      <c r="B14" s="46" t="s">
        <v>337</v>
      </c>
      <c r="C14" s="47" t="s">
        <v>0</v>
      </c>
      <c r="D14" s="48">
        <v>9</v>
      </c>
      <c r="E14" s="48">
        <v>19</v>
      </c>
      <c r="F14" s="49">
        <v>28</v>
      </c>
      <c r="G14" s="50">
        <f t="shared" si="0"/>
        <v>110</v>
      </c>
      <c r="H14" s="50">
        <f t="shared" si="1"/>
        <v>10</v>
      </c>
      <c r="I14" s="59"/>
    </row>
    <row r="15" spans="2:12" ht="15.75" thickBot="1">
      <c r="B15" s="52" t="s">
        <v>338</v>
      </c>
      <c r="C15" s="53" t="s">
        <v>0</v>
      </c>
      <c r="D15" s="54">
        <v>7</v>
      </c>
      <c r="E15" s="54">
        <v>20</v>
      </c>
      <c r="F15" s="55">
        <v>21</v>
      </c>
      <c r="G15" s="56">
        <f t="shared" si="0"/>
        <v>101.66666666666667</v>
      </c>
      <c r="H15" s="56">
        <f t="shared" si="1"/>
        <v>1.6666666666666714</v>
      </c>
      <c r="I15" s="60"/>
    </row>
  </sheetData>
  <mergeCells count="1">
    <mergeCell ref="B1:I1"/>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L18"/>
  <sheetViews>
    <sheetView zoomScaleNormal="100" workbookViewId="0">
      <selection activeCell="N16" sqref="N16"/>
    </sheetView>
  </sheetViews>
  <sheetFormatPr baseColWidth="10" defaultRowHeight="15"/>
  <cols>
    <col min="2" max="2" width="14.42578125" bestFit="1" customWidth="1"/>
    <col min="3" max="3" width="5.28515625" bestFit="1" customWidth="1"/>
    <col min="4" max="4" width="4.42578125" bestFit="1" customWidth="1"/>
    <col min="5" max="5" width="16.140625" bestFit="1" customWidth="1"/>
    <col min="6" max="6" width="25.85546875" bestFit="1" customWidth="1"/>
    <col min="7" max="7" width="14.7109375" bestFit="1" customWidth="1"/>
  </cols>
  <sheetData>
    <row r="1" spans="2:12" ht="18" customHeight="1">
      <c r="B1" s="87" t="s">
        <v>315</v>
      </c>
      <c r="C1" s="87"/>
      <c r="D1" s="87"/>
      <c r="E1" s="87"/>
      <c r="F1" s="87"/>
      <c r="G1" s="87"/>
      <c r="H1" s="87"/>
      <c r="I1" s="87"/>
    </row>
    <row r="2" spans="2:12" ht="15.75" thickBot="1"/>
    <row r="3" spans="2:12" s="38" customFormat="1" ht="31.5" customHeight="1" thickBot="1">
      <c r="B3" s="34" t="s">
        <v>316</v>
      </c>
      <c r="C3" s="35" t="s">
        <v>215</v>
      </c>
      <c r="D3" s="35" t="s">
        <v>317</v>
      </c>
      <c r="E3" s="36" t="s">
        <v>318</v>
      </c>
      <c r="F3" s="37" t="s">
        <v>319</v>
      </c>
      <c r="G3" s="37" t="s">
        <v>320</v>
      </c>
      <c r="H3" s="37" t="s">
        <v>3</v>
      </c>
      <c r="I3" s="37" t="s">
        <v>321</v>
      </c>
    </row>
    <row r="4" spans="2:12" ht="15.75" thickBot="1">
      <c r="B4" s="39" t="s">
        <v>322</v>
      </c>
      <c r="C4" s="40" t="s">
        <v>1</v>
      </c>
      <c r="D4" s="41">
        <v>8</v>
      </c>
      <c r="E4" s="41">
        <v>10</v>
      </c>
      <c r="F4" s="42">
        <v>14</v>
      </c>
      <c r="G4" s="43">
        <f t="shared" ref="G4:G15" si="0">(E4*2+F4)*100/60</f>
        <v>56.666666666666664</v>
      </c>
      <c r="H4" s="43">
        <f t="shared" ref="H4:H15" si="1">G4-100</f>
        <v>-43.333333333333336</v>
      </c>
      <c r="I4" s="42" t="s">
        <v>339</v>
      </c>
      <c r="K4" s="44" t="s">
        <v>323</v>
      </c>
      <c r="L4" s="45">
        <v>8.3333333333333339</v>
      </c>
    </row>
    <row r="5" spans="2:12" ht="15.75" thickBot="1">
      <c r="B5" s="46" t="s">
        <v>324</v>
      </c>
      <c r="C5" s="47" t="s">
        <v>0</v>
      </c>
      <c r="D5" s="48">
        <v>5</v>
      </c>
      <c r="E5" s="48">
        <v>24</v>
      </c>
      <c r="F5" s="49">
        <v>25</v>
      </c>
      <c r="G5" s="50">
        <f t="shared" si="0"/>
        <v>121.66666666666667</v>
      </c>
      <c r="H5" s="50">
        <f t="shared" si="1"/>
        <v>21.666666666666671</v>
      </c>
      <c r="I5" s="49" t="s">
        <v>340</v>
      </c>
      <c r="K5" s="44" t="s">
        <v>325</v>
      </c>
      <c r="L5" s="51">
        <v>4</v>
      </c>
    </row>
    <row r="6" spans="2:12" ht="15.75" thickBot="1">
      <c r="B6" s="46" t="s">
        <v>326</v>
      </c>
      <c r="C6" s="47" t="s">
        <v>0</v>
      </c>
      <c r="D6" s="48">
        <v>12</v>
      </c>
      <c r="E6" s="48">
        <v>28</v>
      </c>
      <c r="F6" s="49">
        <v>25</v>
      </c>
      <c r="G6" s="50">
        <f t="shared" si="0"/>
        <v>135</v>
      </c>
      <c r="H6" s="50">
        <f t="shared" si="1"/>
        <v>35</v>
      </c>
      <c r="I6" s="49" t="s">
        <v>340</v>
      </c>
      <c r="K6" s="44" t="s">
        <v>327</v>
      </c>
      <c r="L6" s="51">
        <v>8</v>
      </c>
    </row>
    <row r="7" spans="2:12" ht="15.75" thickBot="1">
      <c r="B7" s="46" t="s">
        <v>328</v>
      </c>
      <c r="C7" s="47" t="s">
        <v>1</v>
      </c>
      <c r="D7" s="48">
        <v>5</v>
      </c>
      <c r="E7" s="48">
        <v>30</v>
      </c>
      <c r="F7" s="49">
        <v>11</v>
      </c>
      <c r="G7" s="50">
        <f t="shared" si="0"/>
        <v>118.33333333333333</v>
      </c>
      <c r="H7" s="50">
        <f t="shared" si="1"/>
        <v>18.333333333333329</v>
      </c>
      <c r="I7" s="49" t="s">
        <v>340</v>
      </c>
      <c r="K7" s="44" t="s">
        <v>329</v>
      </c>
      <c r="L7" s="45">
        <v>18.583333333333332</v>
      </c>
    </row>
    <row r="8" spans="2:12" ht="15.75" thickBot="1">
      <c r="B8" s="46" t="s">
        <v>330</v>
      </c>
      <c r="C8" s="47" t="s">
        <v>0</v>
      </c>
      <c r="D8" s="48">
        <v>5</v>
      </c>
      <c r="E8" s="48">
        <v>11</v>
      </c>
      <c r="F8" s="49">
        <v>21</v>
      </c>
      <c r="G8" s="50">
        <f t="shared" si="0"/>
        <v>71.666666666666671</v>
      </c>
      <c r="H8" s="50">
        <f t="shared" si="1"/>
        <v>-28.333333333333329</v>
      </c>
      <c r="I8" s="49" t="s">
        <v>339</v>
      </c>
      <c r="K8" s="44" t="s">
        <v>331</v>
      </c>
      <c r="L8" s="45">
        <v>19.583333333333332</v>
      </c>
    </row>
    <row r="9" spans="2:12">
      <c r="B9" s="46" t="s">
        <v>332</v>
      </c>
      <c r="C9" s="47" t="s">
        <v>0</v>
      </c>
      <c r="D9" s="48">
        <v>10</v>
      </c>
      <c r="E9" s="48">
        <v>25</v>
      </c>
      <c r="F9" s="49">
        <v>21</v>
      </c>
      <c r="G9" s="50">
        <f t="shared" si="0"/>
        <v>118.33333333333333</v>
      </c>
      <c r="H9" s="50">
        <f t="shared" si="1"/>
        <v>18.333333333333329</v>
      </c>
      <c r="I9" s="49" t="s">
        <v>340</v>
      </c>
    </row>
    <row r="10" spans="2:12">
      <c r="B10" s="46" t="s">
        <v>333</v>
      </c>
      <c r="C10" s="47" t="s">
        <v>0</v>
      </c>
      <c r="D10" s="48">
        <v>11</v>
      </c>
      <c r="E10" s="48">
        <v>15</v>
      </c>
      <c r="F10" s="49">
        <v>11</v>
      </c>
      <c r="G10" s="50">
        <f t="shared" si="0"/>
        <v>68.333333333333329</v>
      </c>
      <c r="H10" s="50">
        <f t="shared" si="1"/>
        <v>-31.666666666666671</v>
      </c>
      <c r="I10" s="49" t="s">
        <v>339</v>
      </c>
    </row>
    <row r="11" spans="2:12">
      <c r="B11" s="46" t="s">
        <v>334</v>
      </c>
      <c r="C11" s="47" t="s">
        <v>0</v>
      </c>
      <c r="D11" s="48">
        <v>5</v>
      </c>
      <c r="E11" s="48">
        <v>10</v>
      </c>
      <c r="F11" s="49">
        <v>23</v>
      </c>
      <c r="G11" s="50">
        <f t="shared" si="0"/>
        <v>71.666666666666671</v>
      </c>
      <c r="H11" s="50">
        <f t="shared" si="1"/>
        <v>-28.333333333333329</v>
      </c>
      <c r="I11" s="49" t="s">
        <v>339</v>
      </c>
    </row>
    <row r="12" spans="2:12">
      <c r="B12" s="46" t="s">
        <v>335</v>
      </c>
      <c r="C12" s="47" t="s">
        <v>1</v>
      </c>
      <c r="D12" s="48">
        <v>12</v>
      </c>
      <c r="E12" s="48">
        <v>18</v>
      </c>
      <c r="F12" s="49">
        <v>11</v>
      </c>
      <c r="G12" s="50">
        <f t="shared" si="0"/>
        <v>78.333333333333329</v>
      </c>
      <c r="H12" s="50">
        <f t="shared" si="1"/>
        <v>-21.666666666666671</v>
      </c>
      <c r="I12" s="49" t="s">
        <v>339</v>
      </c>
    </row>
    <row r="13" spans="2:12">
      <c r="B13" s="46" t="s">
        <v>336</v>
      </c>
      <c r="C13" s="47" t="s">
        <v>1</v>
      </c>
      <c r="D13" s="48">
        <v>11</v>
      </c>
      <c r="E13" s="48">
        <v>13</v>
      </c>
      <c r="F13" s="49">
        <v>24</v>
      </c>
      <c r="G13" s="50">
        <f t="shared" si="0"/>
        <v>83.333333333333329</v>
      </c>
      <c r="H13" s="50">
        <f t="shared" si="1"/>
        <v>-16.666666666666671</v>
      </c>
      <c r="I13" s="49" t="s">
        <v>339</v>
      </c>
    </row>
    <row r="14" spans="2:12">
      <c r="B14" s="46" t="s">
        <v>337</v>
      </c>
      <c r="C14" s="47" t="s">
        <v>0</v>
      </c>
      <c r="D14" s="48">
        <v>9</v>
      </c>
      <c r="E14" s="48">
        <v>19</v>
      </c>
      <c r="F14" s="49">
        <v>28</v>
      </c>
      <c r="G14" s="50">
        <f t="shared" si="0"/>
        <v>110</v>
      </c>
      <c r="H14" s="50">
        <f t="shared" si="1"/>
        <v>10</v>
      </c>
      <c r="I14" s="49" t="s">
        <v>340</v>
      </c>
    </row>
    <row r="15" spans="2:12" ht="15.75" thickBot="1">
      <c r="B15" s="52" t="s">
        <v>338</v>
      </c>
      <c r="C15" s="53" t="s">
        <v>0</v>
      </c>
      <c r="D15" s="54">
        <v>7</v>
      </c>
      <c r="E15" s="54">
        <v>20</v>
      </c>
      <c r="F15" s="55">
        <v>21</v>
      </c>
      <c r="G15" s="56">
        <f t="shared" si="0"/>
        <v>101.66666666666667</v>
      </c>
      <c r="H15" s="56">
        <f t="shared" si="1"/>
        <v>1.6666666666666714</v>
      </c>
      <c r="I15" s="55" t="s">
        <v>340</v>
      </c>
    </row>
    <row r="17" spans="5:7">
      <c r="E17" s="61" t="s">
        <v>342</v>
      </c>
      <c r="F17" s="61" t="s">
        <v>341</v>
      </c>
      <c r="G17" s="61" t="s">
        <v>343</v>
      </c>
    </row>
    <row r="18" spans="5:7">
      <c r="E18" s="48">
        <f>COUNTIF(H4:H15,"&lt;-20")</f>
        <v>5</v>
      </c>
      <c r="F18" s="48">
        <f>COUNTIFS(H4:H15,"&gt;-20",H4:H15,"&lt;15")</f>
        <v>3</v>
      </c>
      <c r="G18" s="62"/>
    </row>
  </sheetData>
  <mergeCells count="1">
    <mergeCell ref="B1:I1"/>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6"/>
  <sheetViews>
    <sheetView zoomScaleNormal="100" workbookViewId="0">
      <selection activeCell="H11" sqref="H11"/>
    </sheetView>
  </sheetViews>
  <sheetFormatPr baseColWidth="10" defaultRowHeight="15"/>
  <cols>
    <col min="4" max="4" width="7" bestFit="1" customWidth="1"/>
    <col min="5" max="5" width="7.5703125" bestFit="1" customWidth="1"/>
    <col min="6" max="6" width="9.85546875" bestFit="1" customWidth="1"/>
    <col min="7" max="7" width="16.140625" customWidth="1"/>
    <col min="8" max="8" width="13.28515625" customWidth="1"/>
  </cols>
  <sheetData>
    <row r="1" spans="3:8" ht="19.5">
      <c r="C1" s="87" t="s">
        <v>344</v>
      </c>
      <c r="D1" s="87"/>
      <c r="E1" s="87"/>
      <c r="F1" s="87"/>
      <c r="G1" s="87"/>
      <c r="H1" s="87"/>
    </row>
    <row r="3" spans="3:8" ht="15.75" thickBot="1"/>
    <row r="4" spans="3:8" ht="32.25" thickBot="1">
      <c r="C4" s="34" t="s">
        <v>345</v>
      </c>
      <c r="D4" s="37" t="s">
        <v>346</v>
      </c>
      <c r="E4" s="37" t="s">
        <v>347</v>
      </c>
      <c r="F4" s="37" t="s">
        <v>348</v>
      </c>
      <c r="G4" s="36" t="s">
        <v>318</v>
      </c>
      <c r="H4" s="37" t="s">
        <v>349</v>
      </c>
    </row>
    <row r="5" spans="3:8" ht="15.75" thickBot="1">
      <c r="C5" s="39" t="s">
        <v>350</v>
      </c>
      <c r="D5" s="42">
        <v>29</v>
      </c>
      <c r="E5" s="42">
        <v>16</v>
      </c>
      <c r="F5" s="42">
        <v>25</v>
      </c>
      <c r="G5" s="41">
        <v>10</v>
      </c>
      <c r="H5" s="42">
        <v>14</v>
      </c>
    </row>
    <row r="6" spans="3:8" ht="15.75" thickBot="1">
      <c r="C6" s="63" t="s">
        <v>2</v>
      </c>
      <c r="D6" s="64">
        <v>16</v>
      </c>
      <c r="E6" s="64">
        <v>19</v>
      </c>
      <c r="F6" s="64">
        <v>16</v>
      </c>
      <c r="G6" s="65">
        <v>22</v>
      </c>
      <c r="H6" s="64">
        <v>17</v>
      </c>
    </row>
  </sheetData>
  <mergeCells count="1">
    <mergeCell ref="C1:H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6"/>
  <sheetViews>
    <sheetView workbookViewId="0">
      <selection activeCell="J20" sqref="J20"/>
    </sheetView>
  </sheetViews>
  <sheetFormatPr baseColWidth="10" defaultRowHeight="15"/>
  <cols>
    <col min="3" max="3" width="17.5703125" customWidth="1"/>
    <col min="5" max="5" width="14.7109375" customWidth="1"/>
    <col min="7" max="7" width="15.7109375" customWidth="1"/>
    <col min="10" max="10" width="30.85546875" customWidth="1"/>
    <col min="11" max="11" width="5.42578125" style="67" customWidth="1"/>
  </cols>
  <sheetData>
    <row r="1" spans="2:11" ht="19.5">
      <c r="B1" s="89" t="s">
        <v>370</v>
      </c>
      <c r="C1" s="90"/>
      <c r="D1" s="90"/>
      <c r="E1" s="90"/>
      <c r="F1" s="90"/>
      <c r="G1" s="90"/>
      <c r="H1" s="91"/>
    </row>
    <row r="2" spans="2:11" ht="114.75" customHeight="1" thickBot="1"/>
    <row r="3" spans="2:11" ht="17.25" thickBot="1">
      <c r="C3" s="88" t="s">
        <v>364</v>
      </c>
      <c r="D3" s="88"/>
      <c r="E3" s="88" t="s">
        <v>365</v>
      </c>
      <c r="F3" s="88"/>
      <c r="G3" s="88" t="s">
        <v>366</v>
      </c>
      <c r="H3" s="88"/>
    </row>
    <row r="4" spans="2:11" ht="32.25" thickBot="1">
      <c r="B4" s="34" t="s">
        <v>351</v>
      </c>
      <c r="C4" s="36" t="s">
        <v>318</v>
      </c>
      <c r="D4" s="37" t="s">
        <v>3</v>
      </c>
      <c r="E4" s="36" t="s">
        <v>318</v>
      </c>
      <c r="F4" s="37" t="s">
        <v>3</v>
      </c>
      <c r="G4" s="36" t="s">
        <v>318</v>
      </c>
      <c r="H4" s="37" t="s">
        <v>3</v>
      </c>
    </row>
    <row r="5" spans="2:11">
      <c r="B5" s="39" t="s">
        <v>352</v>
      </c>
      <c r="C5" s="41">
        <v>7</v>
      </c>
      <c r="D5" s="69"/>
      <c r="E5" s="41">
        <v>14</v>
      </c>
      <c r="F5" s="69"/>
      <c r="G5" s="41">
        <v>18</v>
      </c>
      <c r="H5" s="69"/>
    </row>
    <row r="6" spans="2:11">
      <c r="B6" s="46" t="s">
        <v>353</v>
      </c>
      <c r="C6" s="48">
        <v>10</v>
      </c>
      <c r="D6" s="70"/>
      <c r="E6" s="48">
        <v>15</v>
      </c>
      <c r="F6" s="70"/>
      <c r="G6" s="48">
        <v>19</v>
      </c>
      <c r="H6" s="70"/>
    </row>
    <row r="7" spans="2:11" ht="15.75">
      <c r="B7" s="46" t="s">
        <v>354</v>
      </c>
      <c r="C7" s="48">
        <v>8</v>
      </c>
      <c r="D7" s="70"/>
      <c r="E7" s="48">
        <v>19</v>
      </c>
      <c r="F7" s="70"/>
      <c r="G7" s="48">
        <v>19</v>
      </c>
      <c r="H7" s="70"/>
      <c r="J7" s="68" t="s">
        <v>367</v>
      </c>
      <c r="K7" s="48">
        <v>14</v>
      </c>
    </row>
    <row r="8" spans="2:11" ht="15.75">
      <c r="B8" s="46" t="s">
        <v>355</v>
      </c>
      <c r="C8" s="48">
        <v>11</v>
      </c>
      <c r="D8" s="70"/>
      <c r="E8" s="48">
        <v>17</v>
      </c>
      <c r="F8" s="70"/>
      <c r="G8" s="48">
        <v>24</v>
      </c>
      <c r="H8" s="70"/>
      <c r="J8" s="68" t="s">
        <v>368</v>
      </c>
      <c r="K8" s="48">
        <v>20</v>
      </c>
    </row>
    <row r="9" spans="2:11" ht="15.75">
      <c r="B9" s="46" t="s">
        <v>356</v>
      </c>
      <c r="C9" s="48">
        <v>12</v>
      </c>
      <c r="D9" s="70"/>
      <c r="E9" s="48">
        <v>19</v>
      </c>
      <c r="F9" s="70"/>
      <c r="G9" s="48">
        <v>22</v>
      </c>
      <c r="H9" s="70"/>
      <c r="J9" s="68" t="s">
        <v>369</v>
      </c>
      <c r="K9" s="48">
        <v>25</v>
      </c>
    </row>
    <row r="10" spans="2:11">
      <c r="B10" s="46" t="s">
        <v>357</v>
      </c>
      <c r="C10" s="48">
        <v>14</v>
      </c>
      <c r="D10" s="70"/>
      <c r="E10" s="48">
        <v>21</v>
      </c>
      <c r="F10" s="70"/>
      <c r="G10" s="48">
        <v>26</v>
      </c>
      <c r="H10" s="70"/>
    </row>
    <row r="11" spans="2:11">
      <c r="B11" s="46" t="s">
        <v>358</v>
      </c>
      <c r="C11" s="48">
        <v>15</v>
      </c>
      <c r="D11" s="70"/>
      <c r="E11" s="48">
        <v>21</v>
      </c>
      <c r="F11" s="70"/>
      <c r="G11" s="48">
        <v>27</v>
      </c>
      <c r="H11" s="70"/>
    </row>
    <row r="12" spans="2:11">
      <c r="B12" s="46" t="s">
        <v>359</v>
      </c>
      <c r="C12" s="48">
        <v>16</v>
      </c>
      <c r="D12" s="70"/>
      <c r="E12" s="48">
        <v>24</v>
      </c>
      <c r="F12" s="70"/>
      <c r="G12" s="48">
        <v>25</v>
      </c>
      <c r="H12" s="70"/>
    </row>
    <row r="13" spans="2:11">
      <c r="B13" s="46" t="s">
        <v>360</v>
      </c>
      <c r="C13" s="48">
        <v>16</v>
      </c>
      <c r="D13" s="70"/>
      <c r="E13" s="48">
        <v>22</v>
      </c>
      <c r="F13" s="70"/>
      <c r="G13" s="48">
        <v>29</v>
      </c>
      <c r="H13" s="70"/>
    </row>
    <row r="14" spans="2:11">
      <c r="B14" s="46" t="s">
        <v>361</v>
      </c>
      <c r="C14" s="48">
        <v>20</v>
      </c>
      <c r="D14" s="70"/>
      <c r="E14" s="48">
        <v>27</v>
      </c>
      <c r="F14" s="70"/>
      <c r="G14" s="48">
        <v>31</v>
      </c>
      <c r="H14" s="70"/>
    </row>
    <row r="15" spans="2:11">
      <c r="B15" s="46" t="s">
        <v>362</v>
      </c>
      <c r="C15" s="48">
        <v>16</v>
      </c>
      <c r="D15" s="70"/>
      <c r="E15" s="48">
        <v>25</v>
      </c>
      <c r="F15" s="70"/>
      <c r="G15" s="48">
        <v>32</v>
      </c>
      <c r="H15" s="70"/>
    </row>
    <row r="16" spans="2:11" ht="15.75" thickBot="1">
      <c r="B16" s="52" t="s">
        <v>363</v>
      </c>
      <c r="C16" s="66">
        <v>17</v>
      </c>
      <c r="D16" s="71"/>
      <c r="E16" s="54">
        <v>25</v>
      </c>
      <c r="F16" s="71"/>
      <c r="G16" s="54">
        <v>30</v>
      </c>
      <c r="H16" s="71"/>
    </row>
  </sheetData>
  <mergeCells count="4">
    <mergeCell ref="C3:D3"/>
    <mergeCell ref="E3:F3"/>
    <mergeCell ref="G3:H3"/>
    <mergeCell ref="B1:H1"/>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102"/>
  <sheetViews>
    <sheetView zoomScaleNormal="100" workbookViewId="0">
      <selection activeCell="J20" sqref="J20"/>
    </sheetView>
  </sheetViews>
  <sheetFormatPr baseColWidth="10" defaultRowHeight="12.75"/>
  <cols>
    <col min="1" max="1" width="8" style="72" customWidth="1"/>
    <col min="2" max="2" width="4.85546875" style="72" bestFit="1" customWidth="1"/>
    <col min="3" max="3" width="4.85546875" style="72" customWidth="1"/>
    <col min="4" max="4" width="6.7109375" style="72" bestFit="1" customWidth="1"/>
    <col min="5" max="5" width="17.5703125" style="72" bestFit="1" customWidth="1"/>
    <col min="6" max="6" width="15.85546875" style="72" bestFit="1" customWidth="1"/>
    <col min="7" max="7" width="10" style="72" customWidth="1"/>
    <col min="8" max="16384" width="11.42578125" style="72"/>
  </cols>
  <sheetData>
    <row r="1" spans="2:7" ht="17.25">
      <c r="B1" s="92" t="s">
        <v>371</v>
      </c>
      <c r="C1" s="93"/>
      <c r="D1" s="93"/>
      <c r="E1" s="93"/>
      <c r="F1" s="93"/>
      <c r="G1" s="94"/>
    </row>
    <row r="2" spans="2:7">
      <c r="B2" s="73"/>
      <c r="C2" s="73"/>
      <c r="D2" s="73"/>
      <c r="E2" s="73"/>
      <c r="F2" s="73"/>
      <c r="G2" s="73"/>
    </row>
    <row r="3" spans="2:7" ht="15.75">
      <c r="B3" s="74" t="s">
        <v>8</v>
      </c>
      <c r="C3" s="74" t="s">
        <v>317</v>
      </c>
      <c r="D3" s="74" t="s">
        <v>9</v>
      </c>
      <c r="E3" s="74" t="s">
        <v>10</v>
      </c>
      <c r="F3" s="74" t="s">
        <v>11</v>
      </c>
      <c r="G3" s="74" t="s">
        <v>12</v>
      </c>
    </row>
    <row r="4" spans="2:7" ht="15.75">
      <c r="B4" s="75" t="s">
        <v>13</v>
      </c>
      <c r="C4" s="75">
        <v>38</v>
      </c>
      <c r="D4" s="75">
        <v>1</v>
      </c>
      <c r="E4" s="75" t="s">
        <v>26</v>
      </c>
      <c r="F4" s="75" t="s">
        <v>27</v>
      </c>
      <c r="G4" s="76">
        <v>9.1446759259259255E-2</v>
      </c>
    </row>
    <row r="5" spans="2:7" ht="15.75">
      <c r="B5" s="75" t="s">
        <v>13</v>
      </c>
      <c r="C5" s="75">
        <v>31</v>
      </c>
      <c r="D5" s="75">
        <v>3</v>
      </c>
      <c r="E5" s="75" t="s">
        <v>118</v>
      </c>
      <c r="F5" s="75" t="s">
        <v>119</v>
      </c>
      <c r="G5" s="76">
        <v>9.0636574074074064E-2</v>
      </c>
    </row>
    <row r="6" spans="2:7" ht="15.75">
      <c r="B6" s="75" t="s">
        <v>13</v>
      </c>
      <c r="C6" s="75">
        <v>29</v>
      </c>
      <c r="D6" s="75">
        <v>5</v>
      </c>
      <c r="E6" s="75" t="s">
        <v>143</v>
      </c>
      <c r="F6" s="75" t="s">
        <v>144</v>
      </c>
      <c r="G6" s="76">
        <v>9.4143518518518529E-2</v>
      </c>
    </row>
    <row r="7" spans="2:7" ht="15.75">
      <c r="B7" s="75" t="s">
        <v>13</v>
      </c>
      <c r="C7" s="75">
        <v>30</v>
      </c>
      <c r="D7" s="75">
        <v>6</v>
      </c>
      <c r="E7" s="75" t="s">
        <v>54</v>
      </c>
      <c r="F7" s="75" t="s">
        <v>55</v>
      </c>
      <c r="G7" s="76">
        <v>9.042824074074074E-2</v>
      </c>
    </row>
    <row r="8" spans="2:7" ht="15.75">
      <c r="B8" s="75" t="s">
        <v>13</v>
      </c>
      <c r="C8" s="75">
        <v>23</v>
      </c>
      <c r="D8" s="75">
        <v>7</v>
      </c>
      <c r="E8" s="75" t="s">
        <v>67</v>
      </c>
      <c r="F8" s="75" t="s">
        <v>68</v>
      </c>
      <c r="G8" s="76">
        <v>0.10101851851851851</v>
      </c>
    </row>
    <row r="9" spans="2:7" ht="15.75">
      <c r="B9" s="75" t="s">
        <v>13</v>
      </c>
      <c r="C9" s="75">
        <v>39</v>
      </c>
      <c r="D9" s="75">
        <v>8</v>
      </c>
      <c r="E9" s="75" t="s">
        <v>137</v>
      </c>
      <c r="F9" s="75" t="s">
        <v>138</v>
      </c>
      <c r="G9" s="76">
        <v>9.0393518518518512E-2</v>
      </c>
    </row>
    <row r="10" spans="2:7" ht="15.75">
      <c r="B10" s="75" t="s">
        <v>13</v>
      </c>
      <c r="C10" s="75">
        <v>35</v>
      </c>
      <c r="D10" s="75">
        <v>10</v>
      </c>
      <c r="E10" s="75" t="s">
        <v>61</v>
      </c>
      <c r="F10" s="75" t="s">
        <v>35</v>
      </c>
      <c r="G10" s="76">
        <v>9.0567129629629636E-2</v>
      </c>
    </row>
    <row r="11" spans="2:7" ht="15.75">
      <c r="B11" s="75" t="s">
        <v>13</v>
      </c>
      <c r="C11" s="75">
        <v>35</v>
      </c>
      <c r="D11" s="75">
        <v>11</v>
      </c>
      <c r="E11" s="75" t="s">
        <v>131</v>
      </c>
      <c r="F11" s="75" t="s">
        <v>132</v>
      </c>
      <c r="G11" s="76">
        <v>8.9861111111111114E-2</v>
      </c>
    </row>
    <row r="12" spans="2:7" ht="15.75">
      <c r="B12" s="75" t="s">
        <v>13</v>
      </c>
      <c r="C12" s="75">
        <v>30</v>
      </c>
      <c r="D12" s="75">
        <v>12</v>
      </c>
      <c r="E12" s="75" t="s">
        <v>100</v>
      </c>
      <c r="F12" s="75" t="s">
        <v>101</v>
      </c>
      <c r="G12" s="76">
        <v>9.8402777777777783E-2</v>
      </c>
    </row>
    <row r="13" spans="2:7" ht="15.75">
      <c r="B13" s="75" t="s">
        <v>13</v>
      </c>
      <c r="C13" s="75">
        <v>23</v>
      </c>
      <c r="D13" s="75">
        <v>13</v>
      </c>
      <c r="E13" s="75" t="s">
        <v>190</v>
      </c>
      <c r="F13" s="75" t="s">
        <v>191</v>
      </c>
      <c r="G13" s="76">
        <v>9.1041666666666674E-2</v>
      </c>
    </row>
    <row r="14" spans="2:7" ht="15.75">
      <c r="B14" s="75" t="s">
        <v>13</v>
      </c>
      <c r="C14" s="75">
        <v>43</v>
      </c>
      <c r="D14" s="75">
        <v>15</v>
      </c>
      <c r="E14" s="75" t="s">
        <v>172</v>
      </c>
      <c r="F14" s="75" t="s">
        <v>173</v>
      </c>
      <c r="G14" s="76">
        <v>9.3124999999999999E-2</v>
      </c>
    </row>
    <row r="15" spans="2:7" ht="15.75">
      <c r="B15" s="75" t="s">
        <v>13</v>
      </c>
      <c r="C15" s="75">
        <v>42</v>
      </c>
      <c r="D15" s="75">
        <v>16</v>
      </c>
      <c r="E15" s="75" t="s">
        <v>58</v>
      </c>
      <c r="F15" s="75" t="s">
        <v>59</v>
      </c>
      <c r="G15" s="76">
        <v>8.9085648148148136E-2</v>
      </c>
    </row>
    <row r="16" spans="2:7" ht="15.75">
      <c r="B16" s="75" t="s">
        <v>13</v>
      </c>
      <c r="C16" s="75">
        <v>22</v>
      </c>
      <c r="D16" s="75">
        <v>17</v>
      </c>
      <c r="E16" s="75" t="s">
        <v>148</v>
      </c>
      <c r="F16" s="75" t="s">
        <v>149</v>
      </c>
      <c r="G16" s="76">
        <v>9.2106481481481484E-2</v>
      </c>
    </row>
    <row r="17" spans="2:7" ht="15.75">
      <c r="B17" s="75" t="s">
        <v>13</v>
      </c>
      <c r="C17" s="75">
        <v>21</v>
      </c>
      <c r="D17" s="75">
        <v>19</v>
      </c>
      <c r="E17" s="75" t="s">
        <v>28</v>
      </c>
      <c r="F17" s="75" t="s">
        <v>29</v>
      </c>
      <c r="G17" s="76">
        <v>9.2743055555555565E-2</v>
      </c>
    </row>
    <row r="18" spans="2:7" ht="15.75">
      <c r="B18" s="75" t="s">
        <v>13</v>
      </c>
      <c r="C18" s="75">
        <v>22</v>
      </c>
      <c r="D18" s="75">
        <v>22</v>
      </c>
      <c r="E18" s="75" t="s">
        <v>123</v>
      </c>
      <c r="F18" s="75" t="s">
        <v>124</v>
      </c>
      <c r="G18" s="76">
        <v>0.10023148148148148</v>
      </c>
    </row>
    <row r="19" spans="2:7" ht="15.75">
      <c r="B19" s="75" t="s">
        <v>13</v>
      </c>
      <c r="C19" s="75">
        <v>37</v>
      </c>
      <c r="D19" s="75">
        <v>24</v>
      </c>
      <c r="E19" s="75" t="s">
        <v>177</v>
      </c>
      <c r="F19" s="75" t="s">
        <v>178</v>
      </c>
      <c r="G19" s="76">
        <v>0.10006944444444445</v>
      </c>
    </row>
    <row r="20" spans="2:7" ht="15.75">
      <c r="B20" s="75" t="s">
        <v>13</v>
      </c>
      <c r="C20" s="75">
        <v>42</v>
      </c>
      <c r="D20" s="75">
        <v>26</v>
      </c>
      <c r="E20" s="75" t="s">
        <v>166</v>
      </c>
      <c r="F20" s="75" t="s">
        <v>167</v>
      </c>
      <c r="G20" s="76">
        <v>8.8935185185185187E-2</v>
      </c>
    </row>
    <row r="21" spans="2:7" ht="15.75">
      <c r="B21" s="75" t="s">
        <v>13</v>
      </c>
      <c r="C21" s="75">
        <v>26</v>
      </c>
      <c r="D21" s="75">
        <v>27</v>
      </c>
      <c r="E21" s="75" t="s">
        <v>135</v>
      </c>
      <c r="F21" s="75" t="s">
        <v>136</v>
      </c>
      <c r="G21" s="76">
        <v>9.5289351851851847E-2</v>
      </c>
    </row>
    <row r="22" spans="2:7" ht="15.75">
      <c r="B22" s="75" t="s">
        <v>13</v>
      </c>
      <c r="C22" s="75">
        <v>29</v>
      </c>
      <c r="D22" s="75">
        <v>28</v>
      </c>
      <c r="E22" s="75" t="s">
        <v>42</v>
      </c>
      <c r="F22" s="75" t="s">
        <v>43</v>
      </c>
      <c r="G22" s="76">
        <v>9.7916666666666666E-2</v>
      </c>
    </row>
    <row r="23" spans="2:7" ht="15.75">
      <c r="B23" s="75" t="s">
        <v>13</v>
      </c>
      <c r="C23" s="75">
        <v>43</v>
      </c>
      <c r="D23" s="75">
        <v>30</v>
      </c>
      <c r="E23" s="75" t="s">
        <v>185</v>
      </c>
      <c r="F23" s="75" t="s">
        <v>186</v>
      </c>
      <c r="G23" s="76">
        <v>9.4467592592592589E-2</v>
      </c>
    </row>
    <row r="24" spans="2:7" ht="15.75">
      <c r="B24" s="75" t="s">
        <v>13</v>
      </c>
      <c r="C24" s="75">
        <v>31</v>
      </c>
      <c r="D24" s="75">
        <v>32</v>
      </c>
      <c r="E24" s="75" t="s">
        <v>170</v>
      </c>
      <c r="F24" s="75" t="s">
        <v>171</v>
      </c>
      <c r="G24" s="76">
        <v>9.5983796296296289E-2</v>
      </c>
    </row>
    <row r="25" spans="2:7" ht="15.75">
      <c r="B25" s="75" t="s">
        <v>62</v>
      </c>
      <c r="C25" s="75">
        <v>16</v>
      </c>
      <c r="D25" s="75">
        <v>33</v>
      </c>
      <c r="E25" s="75" t="s">
        <v>162</v>
      </c>
      <c r="F25" s="75" t="s">
        <v>163</v>
      </c>
      <c r="G25" s="76">
        <v>0.1014236111111111</v>
      </c>
    </row>
    <row r="26" spans="2:7" ht="15.75">
      <c r="B26" s="75" t="s">
        <v>13</v>
      </c>
      <c r="C26" s="75">
        <v>42</v>
      </c>
      <c r="D26" s="75">
        <v>36</v>
      </c>
      <c r="E26" s="75" t="s">
        <v>96</v>
      </c>
      <c r="F26" s="75" t="s">
        <v>97</v>
      </c>
      <c r="G26" s="76">
        <v>9.5520833333333333E-2</v>
      </c>
    </row>
    <row r="27" spans="2:7" ht="15.75">
      <c r="B27" s="75" t="s">
        <v>13</v>
      </c>
      <c r="C27" s="75">
        <v>22</v>
      </c>
      <c r="D27" s="75">
        <v>37</v>
      </c>
      <c r="E27" s="75" t="s">
        <v>105</v>
      </c>
      <c r="F27" s="75" t="s">
        <v>91</v>
      </c>
      <c r="G27" s="76">
        <v>9.2824074074074073E-2</v>
      </c>
    </row>
    <row r="28" spans="2:7" ht="15.75">
      <c r="B28" s="75" t="s">
        <v>13</v>
      </c>
      <c r="C28" s="75">
        <v>38</v>
      </c>
      <c r="D28" s="75">
        <v>38</v>
      </c>
      <c r="E28" s="75" t="s">
        <v>84</v>
      </c>
      <c r="F28" s="75" t="s">
        <v>85</v>
      </c>
      <c r="G28" s="76">
        <v>9.5625000000000002E-2</v>
      </c>
    </row>
    <row r="29" spans="2:7" ht="15.75">
      <c r="B29" s="75" t="s">
        <v>13</v>
      </c>
      <c r="C29" s="75">
        <v>22</v>
      </c>
      <c r="D29" s="75">
        <v>39</v>
      </c>
      <c r="E29" s="75" t="s">
        <v>110</v>
      </c>
      <c r="F29" s="75" t="s">
        <v>111</v>
      </c>
      <c r="G29" s="76">
        <v>9.3113425925925919E-2</v>
      </c>
    </row>
    <row r="30" spans="2:7" ht="15.75">
      <c r="B30" s="75" t="s">
        <v>13</v>
      </c>
      <c r="C30" s="75">
        <v>43</v>
      </c>
      <c r="D30" s="75">
        <v>40</v>
      </c>
      <c r="E30" s="75" t="s">
        <v>44</v>
      </c>
      <c r="F30" s="75" t="s">
        <v>45</v>
      </c>
      <c r="G30" s="76">
        <v>9.2650462962962962E-2</v>
      </c>
    </row>
    <row r="31" spans="2:7" ht="15.75">
      <c r="B31" s="75" t="s">
        <v>13</v>
      </c>
      <c r="C31" s="75">
        <v>23</v>
      </c>
      <c r="D31" s="75">
        <v>41</v>
      </c>
      <c r="E31" s="75" t="s">
        <v>106</v>
      </c>
      <c r="F31" s="75" t="s">
        <v>107</v>
      </c>
      <c r="G31" s="76">
        <v>9.2499999999999999E-2</v>
      </c>
    </row>
    <row r="32" spans="2:7" ht="15.75">
      <c r="B32" s="75" t="s">
        <v>13</v>
      </c>
      <c r="C32" s="75">
        <v>41</v>
      </c>
      <c r="D32" s="75">
        <v>48</v>
      </c>
      <c r="E32" s="75" t="s">
        <v>151</v>
      </c>
      <c r="F32" s="75" t="s">
        <v>152</v>
      </c>
      <c r="G32" s="76">
        <v>0.10317129629629629</v>
      </c>
    </row>
    <row r="33" spans="2:7" ht="15.75">
      <c r="B33" s="75" t="s">
        <v>21</v>
      </c>
      <c r="C33" s="75">
        <v>52</v>
      </c>
      <c r="D33" s="75">
        <v>52</v>
      </c>
      <c r="E33" s="75" t="s">
        <v>95</v>
      </c>
      <c r="F33" s="75" t="s">
        <v>76</v>
      </c>
      <c r="G33" s="76">
        <v>0.10744212962962962</v>
      </c>
    </row>
    <row r="34" spans="2:7" ht="15.75">
      <c r="B34" s="75" t="s">
        <v>13</v>
      </c>
      <c r="C34" s="75">
        <v>24</v>
      </c>
      <c r="D34" s="75">
        <v>55</v>
      </c>
      <c r="E34" s="75" t="s">
        <v>32</v>
      </c>
      <c r="F34" s="75" t="s">
        <v>33</v>
      </c>
      <c r="G34" s="76">
        <v>9.7256944444444438E-2</v>
      </c>
    </row>
    <row r="35" spans="2:7" ht="15.75">
      <c r="B35" s="75" t="s">
        <v>13</v>
      </c>
      <c r="C35" s="75">
        <v>25</v>
      </c>
      <c r="D35" s="75">
        <v>56</v>
      </c>
      <c r="E35" s="75" t="s">
        <v>88</v>
      </c>
      <c r="F35" s="75" t="s">
        <v>89</v>
      </c>
      <c r="G35" s="76">
        <v>9.7210648148148157E-2</v>
      </c>
    </row>
    <row r="36" spans="2:7" ht="15.75">
      <c r="B36" s="75" t="s">
        <v>13</v>
      </c>
      <c r="C36" s="75">
        <v>44</v>
      </c>
      <c r="D36" s="75">
        <v>57</v>
      </c>
      <c r="E36" s="75" t="s">
        <v>139</v>
      </c>
      <c r="F36" s="75" t="s">
        <v>140</v>
      </c>
      <c r="G36" s="76">
        <v>0.10011574074074074</v>
      </c>
    </row>
    <row r="37" spans="2:7" ht="15.75">
      <c r="B37" s="75" t="s">
        <v>13</v>
      </c>
      <c r="C37" s="75">
        <v>20</v>
      </c>
      <c r="D37" s="75">
        <v>60</v>
      </c>
      <c r="E37" s="75" t="s">
        <v>90</v>
      </c>
      <c r="F37" s="75" t="s">
        <v>91</v>
      </c>
      <c r="G37" s="76">
        <v>9.6342592592592591E-2</v>
      </c>
    </row>
    <row r="38" spans="2:7" ht="15.75">
      <c r="B38" s="75" t="s">
        <v>13</v>
      </c>
      <c r="C38" s="75">
        <v>35</v>
      </c>
      <c r="D38" s="75">
        <v>61</v>
      </c>
      <c r="E38" s="75" t="s">
        <v>56</v>
      </c>
      <c r="F38" s="75" t="s">
        <v>57</v>
      </c>
      <c r="G38" s="76">
        <v>9.300925925925925E-2</v>
      </c>
    </row>
    <row r="39" spans="2:7" ht="15.75">
      <c r="B39" s="75" t="s">
        <v>13</v>
      </c>
      <c r="C39" s="75">
        <v>37</v>
      </c>
      <c r="D39" s="75">
        <v>62</v>
      </c>
      <c r="E39" s="75" t="s">
        <v>52</v>
      </c>
      <c r="F39" s="75" t="s">
        <v>53</v>
      </c>
      <c r="G39" s="76">
        <v>0.10072916666666666</v>
      </c>
    </row>
    <row r="40" spans="2:7" ht="15.75">
      <c r="B40" s="75" t="s">
        <v>13</v>
      </c>
      <c r="C40" s="75">
        <v>43</v>
      </c>
      <c r="D40" s="75">
        <v>63</v>
      </c>
      <c r="E40" s="75" t="s">
        <v>38</v>
      </c>
      <c r="F40" s="75" t="s">
        <v>39</v>
      </c>
      <c r="G40" s="76">
        <v>9.7824074074074077E-2</v>
      </c>
    </row>
    <row r="41" spans="2:7" ht="15.75">
      <c r="B41" s="75" t="s">
        <v>13</v>
      </c>
      <c r="C41" s="75">
        <v>43</v>
      </c>
      <c r="D41" s="75">
        <v>65</v>
      </c>
      <c r="E41" s="75" t="s">
        <v>19</v>
      </c>
      <c r="F41" s="75" t="s">
        <v>20</v>
      </c>
      <c r="G41" s="76">
        <v>0.10210648148148149</v>
      </c>
    </row>
    <row r="42" spans="2:7" ht="15.75">
      <c r="B42" s="75" t="s">
        <v>13</v>
      </c>
      <c r="C42" s="75">
        <v>24</v>
      </c>
      <c r="D42" s="75">
        <v>68</v>
      </c>
      <c r="E42" s="75" t="s">
        <v>180</v>
      </c>
      <c r="F42" s="75" t="s">
        <v>181</v>
      </c>
      <c r="G42" s="76">
        <v>0.10017361111111112</v>
      </c>
    </row>
    <row r="43" spans="2:7" ht="15.75">
      <c r="B43" s="75" t="s">
        <v>13</v>
      </c>
      <c r="C43" s="75">
        <v>26</v>
      </c>
      <c r="D43" s="75">
        <v>71</v>
      </c>
      <c r="E43" s="75" t="s">
        <v>115</v>
      </c>
      <c r="F43" s="75" t="s">
        <v>18</v>
      </c>
      <c r="G43" s="76">
        <v>9.9953703703703711E-2</v>
      </c>
    </row>
    <row r="44" spans="2:7" ht="15.75">
      <c r="B44" s="75" t="s">
        <v>13</v>
      </c>
      <c r="C44" s="75">
        <v>38</v>
      </c>
      <c r="D44" s="75">
        <v>72</v>
      </c>
      <c r="E44" s="75" t="s">
        <v>115</v>
      </c>
      <c r="F44" s="75" t="s">
        <v>7</v>
      </c>
      <c r="G44" s="76">
        <v>0.10035879629629629</v>
      </c>
    </row>
    <row r="45" spans="2:7" ht="15.75">
      <c r="B45" s="75" t="s">
        <v>13</v>
      </c>
      <c r="C45" s="75">
        <v>21</v>
      </c>
      <c r="D45" s="75">
        <v>73</v>
      </c>
      <c r="E45" s="75" t="s">
        <v>103</v>
      </c>
      <c r="F45" s="75" t="s">
        <v>104</v>
      </c>
      <c r="G45" s="76">
        <v>0.10246527777777777</v>
      </c>
    </row>
    <row r="46" spans="2:7" ht="15.75">
      <c r="B46" s="75" t="s">
        <v>13</v>
      </c>
      <c r="C46" s="75">
        <v>38</v>
      </c>
      <c r="D46" s="75">
        <v>74</v>
      </c>
      <c r="E46" s="75" t="s">
        <v>40</v>
      </c>
      <c r="F46" s="75" t="s">
        <v>41</v>
      </c>
      <c r="G46" s="76">
        <v>0.10533564814814815</v>
      </c>
    </row>
    <row r="47" spans="2:7" ht="15.75">
      <c r="B47" s="75" t="s">
        <v>13</v>
      </c>
      <c r="C47" s="75">
        <v>38</v>
      </c>
      <c r="D47" s="75">
        <v>76</v>
      </c>
      <c r="E47" s="75" t="s">
        <v>60</v>
      </c>
      <c r="F47" s="75" t="s">
        <v>35</v>
      </c>
      <c r="G47" s="76">
        <v>0.10576388888888888</v>
      </c>
    </row>
    <row r="48" spans="2:7" ht="15.75">
      <c r="B48" s="75" t="s">
        <v>21</v>
      </c>
      <c r="C48" s="75">
        <v>67</v>
      </c>
      <c r="D48" s="75">
        <v>80</v>
      </c>
      <c r="E48" s="75" t="s">
        <v>153</v>
      </c>
      <c r="F48" s="75" t="s">
        <v>35</v>
      </c>
      <c r="G48" s="76">
        <v>0.10325231481481482</v>
      </c>
    </row>
    <row r="49" spans="2:7" ht="15.75">
      <c r="B49" s="75" t="s">
        <v>13</v>
      </c>
      <c r="C49" s="75">
        <v>21</v>
      </c>
      <c r="D49" s="75">
        <v>82</v>
      </c>
      <c r="E49" s="75" t="s">
        <v>133</v>
      </c>
      <c r="F49" s="75" t="s">
        <v>134</v>
      </c>
      <c r="G49" s="76">
        <v>0.10130787037037037</v>
      </c>
    </row>
    <row r="50" spans="2:7" ht="15.75">
      <c r="B50" s="75" t="s">
        <v>21</v>
      </c>
      <c r="C50" s="75">
        <v>52</v>
      </c>
      <c r="D50" s="75">
        <v>83</v>
      </c>
      <c r="E50" s="75" t="s">
        <v>182</v>
      </c>
      <c r="F50" s="75" t="s">
        <v>183</v>
      </c>
      <c r="G50" s="76">
        <v>9.6608796296296304E-2</v>
      </c>
    </row>
    <row r="51" spans="2:7" ht="15.75">
      <c r="B51" s="75" t="s">
        <v>13</v>
      </c>
      <c r="C51" s="75">
        <v>21</v>
      </c>
      <c r="D51" s="75">
        <v>85</v>
      </c>
      <c r="E51" s="75" t="s">
        <v>150</v>
      </c>
      <c r="F51" s="75" t="s">
        <v>31</v>
      </c>
      <c r="G51" s="76">
        <v>0.10516203703703704</v>
      </c>
    </row>
    <row r="52" spans="2:7" ht="15.75">
      <c r="B52" s="75" t="s">
        <v>13</v>
      </c>
      <c r="C52" s="75">
        <v>33</v>
      </c>
      <c r="D52" s="75">
        <v>86</v>
      </c>
      <c r="E52" s="75" t="s">
        <v>69</v>
      </c>
      <c r="F52" s="75" t="s">
        <v>70</v>
      </c>
      <c r="G52" s="76">
        <v>0.10126157407407406</v>
      </c>
    </row>
    <row r="53" spans="2:7" ht="15.75">
      <c r="B53" s="75" t="s">
        <v>13</v>
      </c>
      <c r="C53" s="75">
        <v>43</v>
      </c>
      <c r="D53" s="75">
        <v>87</v>
      </c>
      <c r="E53" s="75" t="s">
        <v>154</v>
      </c>
      <c r="F53" s="75" t="s">
        <v>155</v>
      </c>
      <c r="G53" s="76">
        <v>0.10564814814814816</v>
      </c>
    </row>
    <row r="54" spans="2:7" ht="15.75">
      <c r="B54" s="75" t="s">
        <v>21</v>
      </c>
      <c r="C54" s="75">
        <v>64</v>
      </c>
      <c r="D54" s="75">
        <v>90</v>
      </c>
      <c r="E54" s="75" t="s">
        <v>129</v>
      </c>
      <c r="F54" s="75" t="s">
        <v>130</v>
      </c>
      <c r="G54" s="76">
        <v>0.10726851851851853</v>
      </c>
    </row>
    <row r="55" spans="2:7" ht="15.75">
      <c r="B55" s="75" t="s">
        <v>13</v>
      </c>
      <c r="C55" s="75">
        <v>31</v>
      </c>
      <c r="D55" s="75">
        <v>92</v>
      </c>
      <c r="E55" s="75" t="s">
        <v>114</v>
      </c>
      <c r="F55" s="75" t="s">
        <v>113</v>
      </c>
      <c r="G55" s="76">
        <v>0.10480324074074075</v>
      </c>
    </row>
    <row r="56" spans="2:7" ht="15.75">
      <c r="B56" s="75" t="s">
        <v>13</v>
      </c>
      <c r="C56" s="75">
        <v>37</v>
      </c>
      <c r="D56" s="75">
        <v>93</v>
      </c>
      <c r="E56" s="75" t="s">
        <v>14</v>
      </c>
      <c r="F56" s="75" t="s">
        <v>15</v>
      </c>
      <c r="G56" s="76">
        <v>0.10422453703703705</v>
      </c>
    </row>
    <row r="57" spans="2:7" ht="15.75">
      <c r="B57" s="75" t="s">
        <v>13</v>
      </c>
      <c r="C57" s="75">
        <v>35</v>
      </c>
      <c r="D57" s="75">
        <v>95</v>
      </c>
      <c r="E57" s="75" t="s">
        <v>146</v>
      </c>
      <c r="F57" s="75" t="s">
        <v>147</v>
      </c>
      <c r="G57" s="76">
        <v>0.10356481481481482</v>
      </c>
    </row>
    <row r="58" spans="2:7" ht="15.75">
      <c r="B58" s="75" t="s">
        <v>13</v>
      </c>
      <c r="C58" s="75">
        <v>41</v>
      </c>
      <c r="D58" s="75">
        <v>96</v>
      </c>
      <c r="E58" s="75" t="s">
        <v>36</v>
      </c>
      <c r="F58" s="75" t="s">
        <v>37</v>
      </c>
      <c r="G58" s="76">
        <v>0.10481481481481481</v>
      </c>
    </row>
    <row r="59" spans="2:7" ht="15.75">
      <c r="B59" s="75" t="s">
        <v>21</v>
      </c>
      <c r="C59" s="75">
        <v>50</v>
      </c>
      <c r="D59" s="75">
        <v>97</v>
      </c>
      <c r="E59" s="75" t="s">
        <v>92</v>
      </c>
      <c r="F59" s="75" t="s">
        <v>76</v>
      </c>
      <c r="G59" s="76">
        <v>0.10734953703703703</v>
      </c>
    </row>
    <row r="60" spans="2:7" ht="15.75">
      <c r="B60" s="75" t="s">
        <v>13</v>
      </c>
      <c r="C60" s="75">
        <v>45</v>
      </c>
      <c r="D60" s="75">
        <v>98</v>
      </c>
      <c r="E60" s="75" t="s">
        <v>24</v>
      </c>
      <c r="F60" s="75" t="s">
        <v>25</v>
      </c>
      <c r="G60" s="76">
        <v>0.10104166666666665</v>
      </c>
    </row>
    <row r="61" spans="2:7" ht="15.75">
      <c r="B61" s="75" t="s">
        <v>13</v>
      </c>
      <c r="C61" s="75">
        <v>34</v>
      </c>
      <c r="D61" s="75">
        <v>99</v>
      </c>
      <c r="E61" s="75" t="s">
        <v>93</v>
      </c>
      <c r="F61" s="75" t="s">
        <v>94</v>
      </c>
      <c r="G61" s="76">
        <v>0.10606481481481482</v>
      </c>
    </row>
    <row r="62" spans="2:7" ht="15.75">
      <c r="B62" s="75" t="s">
        <v>13</v>
      </c>
      <c r="C62" s="75">
        <v>28</v>
      </c>
      <c r="D62" s="75">
        <v>103</v>
      </c>
      <c r="E62" s="75" t="s">
        <v>50</v>
      </c>
      <c r="F62" s="75" t="s">
        <v>51</v>
      </c>
      <c r="G62" s="76">
        <v>0.10344907407407407</v>
      </c>
    </row>
    <row r="63" spans="2:7" ht="15.75">
      <c r="B63" s="75" t="s">
        <v>62</v>
      </c>
      <c r="C63" s="75">
        <v>17</v>
      </c>
      <c r="D63" s="75">
        <v>105</v>
      </c>
      <c r="E63" s="75" t="s">
        <v>63</v>
      </c>
      <c r="F63" s="75" t="s">
        <v>5</v>
      </c>
      <c r="G63" s="76">
        <v>0.10216435185185185</v>
      </c>
    </row>
    <row r="64" spans="2:7" ht="15.75">
      <c r="B64" s="75" t="s">
        <v>13</v>
      </c>
      <c r="C64" s="75">
        <v>26</v>
      </c>
      <c r="D64" s="75">
        <v>111</v>
      </c>
      <c r="E64" s="75" t="s">
        <v>17</v>
      </c>
      <c r="F64" s="75" t="s">
        <v>18</v>
      </c>
      <c r="G64" s="76">
        <v>0.105</v>
      </c>
    </row>
    <row r="65" spans="2:7" ht="15.75">
      <c r="B65" s="75" t="s">
        <v>13</v>
      </c>
      <c r="C65" s="75">
        <v>37</v>
      </c>
      <c r="D65" s="75">
        <v>117</v>
      </c>
      <c r="E65" s="75" t="s">
        <v>30</v>
      </c>
      <c r="F65" s="75" t="s">
        <v>31</v>
      </c>
      <c r="G65" s="76">
        <v>0.10202546296296296</v>
      </c>
    </row>
    <row r="66" spans="2:7" ht="15.75">
      <c r="B66" s="75" t="s">
        <v>13</v>
      </c>
      <c r="C66" s="75">
        <v>30</v>
      </c>
      <c r="D66" s="75">
        <v>122</v>
      </c>
      <c r="E66" s="75" t="s">
        <v>175</v>
      </c>
      <c r="F66" s="75" t="s">
        <v>176</v>
      </c>
      <c r="G66" s="76">
        <v>0.10596064814814815</v>
      </c>
    </row>
    <row r="67" spans="2:7" ht="15.75">
      <c r="B67" s="75" t="s">
        <v>13</v>
      </c>
      <c r="C67" s="75">
        <v>45</v>
      </c>
      <c r="D67" s="75">
        <v>123</v>
      </c>
      <c r="E67" s="75" t="s">
        <v>48</v>
      </c>
      <c r="F67" s="75" t="s">
        <v>49</v>
      </c>
      <c r="G67" s="76">
        <v>0.10613425925925928</v>
      </c>
    </row>
    <row r="68" spans="2:7" ht="15.75">
      <c r="B68" s="75" t="s">
        <v>64</v>
      </c>
      <c r="C68" s="75">
        <v>34</v>
      </c>
      <c r="D68" s="75">
        <v>201</v>
      </c>
      <c r="E68" s="75" t="s">
        <v>83</v>
      </c>
      <c r="F68" s="75" t="s">
        <v>74</v>
      </c>
      <c r="G68" s="76">
        <v>0.10429398148148149</v>
      </c>
    </row>
    <row r="69" spans="2:7" ht="15.75">
      <c r="B69" s="75" t="s">
        <v>64</v>
      </c>
      <c r="C69" s="75">
        <v>27</v>
      </c>
      <c r="D69" s="75">
        <v>202</v>
      </c>
      <c r="E69" s="75" t="s">
        <v>127</v>
      </c>
      <c r="F69" s="75" t="s">
        <v>128</v>
      </c>
      <c r="G69" s="76">
        <v>0.10252314814814815</v>
      </c>
    </row>
    <row r="70" spans="2:7" ht="15.75">
      <c r="B70" s="75" t="s">
        <v>64</v>
      </c>
      <c r="C70" s="75">
        <v>44</v>
      </c>
      <c r="D70" s="75">
        <v>203</v>
      </c>
      <c r="E70" s="75" t="s">
        <v>73</v>
      </c>
      <c r="F70" s="75" t="s">
        <v>74</v>
      </c>
      <c r="G70" s="76">
        <v>0.10398148148148149</v>
      </c>
    </row>
    <row r="71" spans="2:7" ht="15.75">
      <c r="B71" s="75" t="s">
        <v>64</v>
      </c>
      <c r="C71" s="75">
        <v>26</v>
      </c>
      <c r="D71" s="75">
        <v>204</v>
      </c>
      <c r="E71" s="75" t="s">
        <v>141</v>
      </c>
      <c r="F71" s="75" t="s">
        <v>142</v>
      </c>
      <c r="G71" s="76">
        <v>0.10229166666666667</v>
      </c>
    </row>
    <row r="72" spans="2:7" ht="15.75">
      <c r="B72" s="75" t="s">
        <v>64</v>
      </c>
      <c r="C72" s="75">
        <v>30</v>
      </c>
      <c r="D72" s="75">
        <v>205</v>
      </c>
      <c r="E72" s="75" t="s">
        <v>164</v>
      </c>
      <c r="F72" s="75" t="s">
        <v>165</v>
      </c>
      <c r="G72" s="76">
        <v>0.10282407407407407</v>
      </c>
    </row>
    <row r="73" spans="2:7" ht="15.75">
      <c r="B73" s="75" t="s">
        <v>64</v>
      </c>
      <c r="C73" s="75">
        <v>42</v>
      </c>
      <c r="D73" s="75">
        <v>207</v>
      </c>
      <c r="E73" s="75" t="s">
        <v>192</v>
      </c>
      <c r="F73" s="75" t="s">
        <v>193</v>
      </c>
      <c r="G73" s="76">
        <v>0.10333333333333333</v>
      </c>
    </row>
    <row r="74" spans="2:7" ht="15.75">
      <c r="B74" s="75" t="s">
        <v>64</v>
      </c>
      <c r="C74" s="75">
        <v>41</v>
      </c>
      <c r="D74" s="75">
        <v>210</v>
      </c>
      <c r="E74" s="75" t="s">
        <v>65</v>
      </c>
      <c r="F74" s="75" t="s">
        <v>66</v>
      </c>
      <c r="G74" s="76">
        <v>0.10209490740740741</v>
      </c>
    </row>
    <row r="75" spans="2:7" ht="15.75">
      <c r="B75" s="75" t="s">
        <v>64</v>
      </c>
      <c r="C75" s="75">
        <v>23</v>
      </c>
      <c r="D75" s="75">
        <v>212</v>
      </c>
      <c r="E75" s="75" t="s">
        <v>95</v>
      </c>
      <c r="F75" s="75" t="s">
        <v>102</v>
      </c>
      <c r="G75" s="76">
        <v>0.10743055555555554</v>
      </c>
    </row>
    <row r="76" spans="2:7" ht="15.75">
      <c r="B76" s="75" t="s">
        <v>13</v>
      </c>
      <c r="C76" s="75">
        <v>38</v>
      </c>
      <c r="D76" s="75">
        <v>333</v>
      </c>
      <c r="E76" s="75" t="s">
        <v>77</v>
      </c>
      <c r="F76" s="75" t="s">
        <v>78</v>
      </c>
      <c r="G76" s="76">
        <v>0.10248842592592593</v>
      </c>
    </row>
    <row r="77" spans="2:7" ht="15.75">
      <c r="B77" s="75" t="s">
        <v>13</v>
      </c>
      <c r="C77" s="75">
        <v>20</v>
      </c>
      <c r="D77" s="75">
        <v>804</v>
      </c>
      <c r="E77" s="75" t="s">
        <v>189</v>
      </c>
      <c r="F77" s="75" t="s">
        <v>157</v>
      </c>
      <c r="G77" s="76">
        <v>0.10680555555555556</v>
      </c>
    </row>
    <row r="78" spans="2:7" ht="15.75">
      <c r="B78" s="75" t="s">
        <v>13</v>
      </c>
      <c r="C78" s="75">
        <v>44</v>
      </c>
      <c r="D78" s="75">
        <v>851</v>
      </c>
      <c r="E78" s="75" t="s">
        <v>187</v>
      </c>
      <c r="F78" s="75" t="s">
        <v>188</v>
      </c>
      <c r="G78" s="76">
        <v>0.10725694444444445</v>
      </c>
    </row>
    <row r="79" spans="2:7" ht="15.75">
      <c r="B79" s="75" t="s">
        <v>13</v>
      </c>
      <c r="C79" s="75">
        <v>32</v>
      </c>
      <c r="D79" s="75">
        <v>888</v>
      </c>
      <c r="E79" s="75" t="s">
        <v>98</v>
      </c>
      <c r="F79" s="75" t="s">
        <v>99</v>
      </c>
      <c r="G79" s="76">
        <v>0.10660879629629628</v>
      </c>
    </row>
    <row r="80" spans="2:7" ht="15.75">
      <c r="B80" s="75" t="s">
        <v>13</v>
      </c>
      <c r="C80" s="75">
        <v>31</v>
      </c>
      <c r="D80" s="75">
        <v>1027</v>
      </c>
      <c r="E80" s="75" t="s">
        <v>46</v>
      </c>
      <c r="F80" s="75" t="s">
        <v>47</v>
      </c>
      <c r="G80" s="76">
        <v>0.10334490740740741</v>
      </c>
    </row>
    <row r="81" spans="2:7" ht="15.75">
      <c r="B81" s="75" t="s">
        <v>13</v>
      </c>
      <c r="C81" s="75">
        <v>25</v>
      </c>
      <c r="D81" s="75">
        <v>1130</v>
      </c>
      <c r="E81" s="75" t="s">
        <v>125</v>
      </c>
      <c r="F81" s="75" t="s">
        <v>126</v>
      </c>
      <c r="G81" s="76">
        <v>0.10711805555555555</v>
      </c>
    </row>
    <row r="82" spans="2:7" ht="15.75">
      <c r="B82" s="75" t="s">
        <v>13</v>
      </c>
      <c r="C82" s="75">
        <v>39</v>
      </c>
      <c r="D82" s="75">
        <v>1197</v>
      </c>
      <c r="E82" s="75" t="s">
        <v>156</v>
      </c>
      <c r="F82" s="75" t="s">
        <v>157</v>
      </c>
      <c r="G82" s="76">
        <v>0.10640046296296296</v>
      </c>
    </row>
    <row r="83" spans="2:7" ht="15.75">
      <c r="B83" s="75" t="s">
        <v>13</v>
      </c>
      <c r="C83" s="75">
        <v>29</v>
      </c>
      <c r="D83" s="75">
        <v>1218</v>
      </c>
      <c r="E83" s="75" t="s">
        <v>16</v>
      </c>
      <c r="F83" s="75" t="s">
        <v>15</v>
      </c>
      <c r="G83" s="76">
        <v>0.10417824074074074</v>
      </c>
    </row>
    <row r="84" spans="2:7" ht="15.75">
      <c r="B84" s="75" t="s">
        <v>13</v>
      </c>
      <c r="C84" s="75">
        <v>35</v>
      </c>
      <c r="D84" s="75">
        <v>1374</v>
      </c>
      <c r="E84" s="75" t="s">
        <v>158</v>
      </c>
      <c r="F84" s="75" t="s">
        <v>159</v>
      </c>
      <c r="G84" s="76">
        <v>0.10733796296296295</v>
      </c>
    </row>
    <row r="85" spans="2:7" ht="15.75">
      <c r="B85" s="75" t="s">
        <v>21</v>
      </c>
      <c r="C85" s="75">
        <v>51</v>
      </c>
      <c r="D85" s="75">
        <v>1434</v>
      </c>
      <c r="E85" s="75" t="s">
        <v>108</v>
      </c>
      <c r="F85" s="75" t="s">
        <v>109</v>
      </c>
      <c r="G85" s="76">
        <v>0.10069444444444443</v>
      </c>
    </row>
    <row r="86" spans="2:7" ht="15.75">
      <c r="B86" s="75" t="s">
        <v>13</v>
      </c>
      <c r="C86" s="75">
        <v>41</v>
      </c>
      <c r="D86" s="75">
        <v>1692</v>
      </c>
      <c r="E86" s="75" t="s">
        <v>120</v>
      </c>
      <c r="F86" s="75" t="s">
        <v>121</v>
      </c>
      <c r="G86" s="76">
        <v>0.10414351851851851</v>
      </c>
    </row>
    <row r="87" spans="2:7" ht="15.75">
      <c r="B87" s="75" t="s">
        <v>13</v>
      </c>
      <c r="C87" s="75">
        <v>39</v>
      </c>
      <c r="D87" s="75">
        <v>1727</v>
      </c>
      <c r="E87" s="75" t="s">
        <v>184</v>
      </c>
      <c r="F87" s="75" t="s">
        <v>159</v>
      </c>
      <c r="G87" s="76">
        <v>0.10671296296296295</v>
      </c>
    </row>
    <row r="88" spans="2:7" ht="15.75">
      <c r="B88" s="75" t="s">
        <v>13</v>
      </c>
      <c r="C88" s="75">
        <v>42</v>
      </c>
      <c r="D88" s="75">
        <v>1888</v>
      </c>
      <c r="E88" s="75" t="s">
        <v>79</v>
      </c>
      <c r="F88" s="75" t="s">
        <v>80</v>
      </c>
      <c r="G88" s="76">
        <v>0.1007986111111111</v>
      </c>
    </row>
    <row r="89" spans="2:7" ht="15.75">
      <c r="B89" s="75" t="s">
        <v>13</v>
      </c>
      <c r="C89" s="75">
        <v>22</v>
      </c>
      <c r="D89" s="75">
        <v>1904</v>
      </c>
      <c r="E89" s="75" t="s">
        <v>179</v>
      </c>
      <c r="F89" s="75" t="s">
        <v>15</v>
      </c>
      <c r="G89" s="76">
        <v>0.10313657407407407</v>
      </c>
    </row>
    <row r="90" spans="2:7" ht="15.75">
      <c r="B90" s="75" t="s">
        <v>21</v>
      </c>
      <c r="C90" s="75">
        <v>60</v>
      </c>
      <c r="D90" s="75">
        <v>1905</v>
      </c>
      <c r="E90" s="75" t="s">
        <v>22</v>
      </c>
      <c r="F90" s="75" t="s">
        <v>23</v>
      </c>
      <c r="G90" s="76">
        <v>0.10690972222222223</v>
      </c>
    </row>
    <row r="91" spans="2:7" ht="15.75">
      <c r="B91" s="75" t="s">
        <v>13</v>
      </c>
      <c r="C91" s="75">
        <v>36</v>
      </c>
      <c r="D91" s="75">
        <v>2054</v>
      </c>
      <c r="E91" s="75" t="s">
        <v>81</v>
      </c>
      <c r="F91" s="75" t="s">
        <v>82</v>
      </c>
      <c r="G91" s="76">
        <v>0.10513888888888889</v>
      </c>
    </row>
    <row r="92" spans="2:7" ht="15.75">
      <c r="B92" s="75" t="s">
        <v>13</v>
      </c>
      <c r="C92" s="75">
        <v>27</v>
      </c>
      <c r="D92" s="75">
        <v>2063</v>
      </c>
      <c r="E92" s="75" t="s">
        <v>116</v>
      </c>
      <c r="F92" s="75" t="s">
        <v>117</v>
      </c>
      <c r="G92" s="76">
        <v>0.10512731481481481</v>
      </c>
    </row>
    <row r="93" spans="2:7" ht="15.75">
      <c r="B93" s="75" t="s">
        <v>13</v>
      </c>
      <c r="C93" s="75">
        <v>33</v>
      </c>
      <c r="D93" s="75">
        <v>2087</v>
      </c>
      <c r="E93" s="75" t="s">
        <v>34</v>
      </c>
      <c r="F93" s="75" t="s">
        <v>35</v>
      </c>
      <c r="G93" s="76">
        <v>0.10258101851851852</v>
      </c>
    </row>
    <row r="94" spans="2:7" ht="15.75">
      <c r="B94" s="75" t="s">
        <v>13</v>
      </c>
      <c r="C94" s="75">
        <v>28</v>
      </c>
      <c r="D94" s="75">
        <v>2089</v>
      </c>
      <c r="E94" s="75" t="s">
        <v>86</v>
      </c>
      <c r="F94" s="75" t="s">
        <v>87</v>
      </c>
      <c r="G94" s="76">
        <v>0.1017824074074074</v>
      </c>
    </row>
    <row r="95" spans="2:7" ht="15.75">
      <c r="B95" s="75" t="s">
        <v>13</v>
      </c>
      <c r="C95" s="75">
        <v>23</v>
      </c>
      <c r="D95" s="75">
        <v>2133</v>
      </c>
      <c r="E95" s="75" t="s">
        <v>160</v>
      </c>
      <c r="F95" s="75" t="s">
        <v>161</v>
      </c>
      <c r="G95" s="76">
        <v>0.10736111111111112</v>
      </c>
    </row>
    <row r="96" spans="2:7" ht="15.75">
      <c r="B96" s="75" t="s">
        <v>13</v>
      </c>
      <c r="C96" s="75">
        <v>33</v>
      </c>
      <c r="D96" s="75">
        <v>2140</v>
      </c>
      <c r="E96" s="75" t="s">
        <v>122</v>
      </c>
      <c r="F96" s="75" t="s">
        <v>15</v>
      </c>
      <c r="G96" s="76">
        <v>0.10739583333333334</v>
      </c>
    </row>
    <row r="97" spans="2:7" ht="15.75">
      <c r="B97" s="75" t="s">
        <v>13</v>
      </c>
      <c r="C97" s="75">
        <v>36</v>
      </c>
      <c r="D97" s="75">
        <v>2177</v>
      </c>
      <c r="E97" s="75" t="s">
        <v>112</v>
      </c>
      <c r="F97" s="75" t="s">
        <v>113</v>
      </c>
      <c r="G97" s="76">
        <v>0.10545138888888889</v>
      </c>
    </row>
    <row r="98" spans="2:7" ht="15.75">
      <c r="B98" s="75" t="s">
        <v>13</v>
      </c>
      <c r="C98" s="75">
        <v>33</v>
      </c>
      <c r="D98" s="75">
        <v>3138</v>
      </c>
      <c r="E98" s="75" t="s">
        <v>71</v>
      </c>
      <c r="F98" s="75" t="s">
        <v>72</v>
      </c>
      <c r="G98" s="76">
        <v>0.10230324074074075</v>
      </c>
    </row>
    <row r="99" spans="2:7" ht="15.75">
      <c r="B99" s="75" t="s">
        <v>21</v>
      </c>
      <c r="C99" s="75">
        <v>54</v>
      </c>
      <c r="D99" s="75">
        <v>3911</v>
      </c>
      <c r="E99" s="75" t="s">
        <v>174</v>
      </c>
      <c r="F99" s="75" t="s">
        <v>6</v>
      </c>
      <c r="G99" s="76">
        <v>0.10221064814814813</v>
      </c>
    </row>
    <row r="100" spans="2:7" ht="15.75">
      <c r="B100" s="75" t="s">
        <v>13</v>
      </c>
      <c r="C100" s="75">
        <v>33</v>
      </c>
      <c r="D100" s="75">
        <v>3969</v>
      </c>
      <c r="E100" s="75" t="s">
        <v>145</v>
      </c>
      <c r="F100" s="75" t="s">
        <v>99</v>
      </c>
      <c r="G100" s="76">
        <v>0.10416666666666667</v>
      </c>
    </row>
    <row r="101" spans="2:7" ht="15.75">
      <c r="B101" s="75" t="s">
        <v>13</v>
      </c>
      <c r="C101" s="75">
        <v>24</v>
      </c>
      <c r="D101" s="75">
        <v>4553</v>
      </c>
      <c r="E101" s="75" t="s">
        <v>168</v>
      </c>
      <c r="F101" s="75" t="s">
        <v>169</v>
      </c>
      <c r="G101" s="76">
        <v>0.10714120370370371</v>
      </c>
    </row>
    <row r="102" spans="2:7" ht="15.75">
      <c r="B102" s="75" t="s">
        <v>21</v>
      </c>
      <c r="C102" s="75">
        <v>54</v>
      </c>
      <c r="D102" s="75">
        <v>19333</v>
      </c>
      <c r="E102" s="75" t="s">
        <v>75</v>
      </c>
      <c r="F102" s="75" t="s">
        <v>76</v>
      </c>
      <c r="G102" s="76">
        <v>0.10466435185185186</v>
      </c>
    </row>
  </sheetData>
  <sortState xmlns:xlrd2="http://schemas.microsoft.com/office/spreadsheetml/2017/richdata2" ref="B4:G102">
    <sortCondition ref="D4:D102"/>
  </sortState>
  <mergeCells count="1">
    <mergeCell ref="B1:G1"/>
  </mergeCells>
  <pageMargins left="0.78740157499999996" right="0.78740157499999996" top="0.984251969" bottom="0.984251969" header="0.4921259845" footer="0.492125984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203"/>
  <sheetViews>
    <sheetView workbookViewId="0">
      <selection activeCell="B1" sqref="B1:F1"/>
    </sheetView>
  </sheetViews>
  <sheetFormatPr baseColWidth="10" defaultRowHeight="15"/>
  <cols>
    <col min="2" max="2" width="10.85546875" bestFit="1" customWidth="1"/>
    <col min="5" max="5" width="17" customWidth="1"/>
    <col min="6" max="6" width="19.7109375" customWidth="1"/>
  </cols>
  <sheetData>
    <row r="1" spans="2:6" ht="19.5">
      <c r="B1" s="89" t="s">
        <v>560</v>
      </c>
      <c r="C1" s="90"/>
      <c r="D1" s="90"/>
      <c r="E1" s="90"/>
      <c r="F1" s="91"/>
    </row>
    <row r="2" spans="2:6" ht="15.75" thickBot="1"/>
    <row r="3" spans="2:6" ht="32.25" thickBot="1">
      <c r="B3" s="34" t="s">
        <v>316</v>
      </c>
      <c r="C3" s="35" t="s">
        <v>215</v>
      </c>
      <c r="D3" s="35" t="s">
        <v>317</v>
      </c>
      <c r="E3" s="36" t="s">
        <v>318</v>
      </c>
      <c r="F3" s="37" t="s">
        <v>319</v>
      </c>
    </row>
    <row r="4" spans="2:6">
      <c r="B4" s="79" t="s">
        <v>322</v>
      </c>
      <c r="C4" s="77" t="s">
        <v>1</v>
      </c>
      <c r="D4" s="14">
        <v>8</v>
      </c>
      <c r="E4" s="14">
        <v>14</v>
      </c>
      <c r="F4" s="80">
        <v>30</v>
      </c>
    </row>
    <row r="5" spans="2:6">
      <c r="B5" s="46" t="s">
        <v>324</v>
      </c>
      <c r="C5" s="78" t="s">
        <v>0</v>
      </c>
      <c r="D5" s="48">
        <v>12</v>
      </c>
      <c r="E5" s="48">
        <v>28</v>
      </c>
      <c r="F5" s="49">
        <v>36</v>
      </c>
    </row>
    <row r="6" spans="2:6">
      <c r="B6" s="46" t="s">
        <v>326</v>
      </c>
      <c r="C6" s="78" t="s">
        <v>0</v>
      </c>
      <c r="D6" s="48">
        <v>8</v>
      </c>
      <c r="E6" s="48">
        <v>14</v>
      </c>
      <c r="F6" s="49">
        <v>18</v>
      </c>
    </row>
    <row r="7" spans="2:6">
      <c r="B7" s="46" t="s">
        <v>328</v>
      </c>
      <c r="C7" s="78" t="s">
        <v>1</v>
      </c>
      <c r="D7" s="48">
        <v>10</v>
      </c>
      <c r="E7" s="48">
        <v>24</v>
      </c>
      <c r="F7" s="49">
        <v>30</v>
      </c>
    </row>
    <row r="8" spans="2:6">
      <c r="B8" s="46" t="s">
        <v>330</v>
      </c>
      <c r="C8" s="78" t="s">
        <v>0</v>
      </c>
      <c r="D8" s="48">
        <v>7</v>
      </c>
      <c r="E8" s="48">
        <v>18</v>
      </c>
      <c r="F8" s="49">
        <v>29</v>
      </c>
    </row>
    <row r="9" spans="2:6">
      <c r="B9" s="46" t="s">
        <v>332</v>
      </c>
      <c r="C9" s="78" t="s">
        <v>1</v>
      </c>
      <c r="D9" s="48">
        <v>9</v>
      </c>
      <c r="E9" s="48">
        <v>22</v>
      </c>
      <c r="F9" s="49">
        <v>37</v>
      </c>
    </row>
    <row r="10" spans="2:6">
      <c r="B10" s="46" t="s">
        <v>333</v>
      </c>
      <c r="C10" s="78" t="s">
        <v>0</v>
      </c>
      <c r="D10" s="48">
        <v>11</v>
      </c>
      <c r="E10" s="48">
        <v>20</v>
      </c>
      <c r="F10" s="49">
        <v>34</v>
      </c>
    </row>
    <row r="11" spans="2:6">
      <c r="B11" s="46" t="s">
        <v>334</v>
      </c>
      <c r="C11" s="78" t="s">
        <v>0</v>
      </c>
      <c r="D11" s="48">
        <v>8</v>
      </c>
      <c r="E11" s="48">
        <v>19</v>
      </c>
      <c r="F11" s="49">
        <v>35</v>
      </c>
    </row>
    <row r="12" spans="2:6">
      <c r="B12" s="46" t="s">
        <v>335</v>
      </c>
      <c r="C12" s="78" t="s">
        <v>1</v>
      </c>
      <c r="D12" s="48">
        <v>8</v>
      </c>
      <c r="E12" s="48">
        <v>17</v>
      </c>
      <c r="F12" s="49">
        <v>30</v>
      </c>
    </row>
    <row r="13" spans="2:6">
      <c r="B13" s="46" t="s">
        <v>336</v>
      </c>
      <c r="C13" s="78" t="s">
        <v>1</v>
      </c>
      <c r="D13" s="48">
        <v>9</v>
      </c>
      <c r="E13" s="48">
        <v>22</v>
      </c>
      <c r="F13" s="49">
        <v>33</v>
      </c>
    </row>
    <row r="14" spans="2:6">
      <c r="B14" s="46" t="s">
        <v>337</v>
      </c>
      <c r="C14" s="78" t="s">
        <v>0</v>
      </c>
      <c r="D14" s="48">
        <v>6</v>
      </c>
      <c r="E14" s="48">
        <v>12</v>
      </c>
      <c r="F14" s="49">
        <v>21</v>
      </c>
    </row>
    <row r="15" spans="2:6">
      <c r="B15" s="46" t="s">
        <v>338</v>
      </c>
      <c r="C15" s="78" t="s">
        <v>0</v>
      </c>
      <c r="D15" s="48">
        <v>7</v>
      </c>
      <c r="E15" s="48">
        <v>14</v>
      </c>
      <c r="F15" s="49">
        <v>22</v>
      </c>
    </row>
    <row r="16" spans="2:6">
      <c r="B16" s="46" t="s">
        <v>372</v>
      </c>
      <c r="C16" s="78" t="s">
        <v>1</v>
      </c>
      <c r="D16" s="48">
        <v>11</v>
      </c>
      <c r="E16" s="48">
        <v>19</v>
      </c>
      <c r="F16" s="49">
        <v>37</v>
      </c>
    </row>
    <row r="17" spans="2:6">
      <c r="B17" s="46" t="s">
        <v>373</v>
      </c>
      <c r="C17" s="78" t="s">
        <v>0</v>
      </c>
      <c r="D17" s="48">
        <v>6</v>
      </c>
      <c r="E17" s="48">
        <v>15</v>
      </c>
      <c r="F17" s="49">
        <v>30</v>
      </c>
    </row>
    <row r="18" spans="2:6">
      <c r="B18" s="46" t="s">
        <v>374</v>
      </c>
      <c r="C18" s="78" t="s">
        <v>0</v>
      </c>
      <c r="D18" s="48">
        <v>9</v>
      </c>
      <c r="E18" s="48">
        <v>14</v>
      </c>
      <c r="F18" s="49">
        <v>19</v>
      </c>
    </row>
    <row r="19" spans="2:6">
      <c r="B19" s="46" t="s">
        <v>375</v>
      </c>
      <c r="C19" s="78" t="s">
        <v>1</v>
      </c>
      <c r="D19" s="48">
        <v>7</v>
      </c>
      <c r="E19" s="48">
        <v>16</v>
      </c>
      <c r="F19" s="49">
        <v>35</v>
      </c>
    </row>
    <row r="20" spans="2:6">
      <c r="B20" s="46" t="s">
        <v>376</v>
      </c>
      <c r="C20" s="78" t="s">
        <v>0</v>
      </c>
      <c r="D20" s="48">
        <v>11</v>
      </c>
      <c r="E20" s="48">
        <v>23</v>
      </c>
      <c r="F20" s="49">
        <v>38</v>
      </c>
    </row>
    <row r="21" spans="2:6">
      <c r="B21" s="46" t="s">
        <v>377</v>
      </c>
      <c r="C21" s="78" t="s">
        <v>1</v>
      </c>
      <c r="D21" s="48">
        <v>8</v>
      </c>
      <c r="E21" s="48">
        <v>16</v>
      </c>
      <c r="F21" s="49">
        <v>32</v>
      </c>
    </row>
    <row r="22" spans="2:6">
      <c r="B22" s="46" t="s">
        <v>378</v>
      </c>
      <c r="C22" s="78" t="s">
        <v>0</v>
      </c>
      <c r="D22" s="48">
        <v>10</v>
      </c>
      <c r="E22" s="48">
        <v>18</v>
      </c>
      <c r="F22" s="49">
        <v>32</v>
      </c>
    </row>
    <row r="23" spans="2:6">
      <c r="B23" s="46" t="s">
        <v>379</v>
      </c>
      <c r="C23" s="78" t="s">
        <v>0</v>
      </c>
      <c r="D23" s="48">
        <v>7</v>
      </c>
      <c r="E23" s="48">
        <v>18</v>
      </c>
      <c r="F23" s="49">
        <v>34</v>
      </c>
    </row>
    <row r="24" spans="2:6">
      <c r="B24" s="46" t="s">
        <v>380</v>
      </c>
      <c r="C24" s="78" t="s">
        <v>1</v>
      </c>
      <c r="D24" s="48">
        <v>10</v>
      </c>
      <c r="E24" s="48">
        <v>18</v>
      </c>
      <c r="F24" s="49">
        <v>37</v>
      </c>
    </row>
    <row r="25" spans="2:6">
      <c r="B25" s="46" t="s">
        <v>381</v>
      </c>
      <c r="C25" s="78" t="s">
        <v>1</v>
      </c>
      <c r="D25" s="48">
        <v>9</v>
      </c>
      <c r="E25" s="48">
        <v>21</v>
      </c>
      <c r="F25" s="49">
        <v>31</v>
      </c>
    </row>
    <row r="26" spans="2:6">
      <c r="B26" s="46" t="s">
        <v>382</v>
      </c>
      <c r="C26" s="78" t="s">
        <v>0</v>
      </c>
      <c r="D26" s="48">
        <v>6</v>
      </c>
      <c r="E26" s="48">
        <v>13</v>
      </c>
      <c r="F26" s="49">
        <v>21</v>
      </c>
    </row>
    <row r="27" spans="2:6">
      <c r="B27" s="46" t="s">
        <v>383</v>
      </c>
      <c r="C27" s="78" t="s">
        <v>0</v>
      </c>
      <c r="D27" s="48">
        <v>6</v>
      </c>
      <c r="E27" s="48">
        <v>14</v>
      </c>
      <c r="F27" s="49">
        <v>28</v>
      </c>
    </row>
    <row r="28" spans="2:6">
      <c r="B28" s="46" t="s">
        <v>384</v>
      </c>
      <c r="C28" s="78" t="s">
        <v>1</v>
      </c>
      <c r="D28" s="48">
        <v>12</v>
      </c>
      <c r="E28" s="48">
        <v>28</v>
      </c>
      <c r="F28" s="49">
        <v>33</v>
      </c>
    </row>
    <row r="29" spans="2:6">
      <c r="B29" s="46" t="s">
        <v>385</v>
      </c>
      <c r="C29" s="78" t="s">
        <v>0</v>
      </c>
      <c r="D29" s="48">
        <v>8</v>
      </c>
      <c r="E29" s="48">
        <v>14</v>
      </c>
      <c r="F29" s="49">
        <v>23</v>
      </c>
    </row>
    <row r="30" spans="2:6">
      <c r="B30" s="46" t="s">
        <v>386</v>
      </c>
      <c r="C30" s="78" t="s">
        <v>0</v>
      </c>
      <c r="D30" s="48">
        <v>9</v>
      </c>
      <c r="E30" s="48">
        <v>18</v>
      </c>
      <c r="F30" s="49">
        <v>40</v>
      </c>
    </row>
    <row r="31" spans="2:6">
      <c r="B31" s="46" t="s">
        <v>387</v>
      </c>
      <c r="C31" s="78" t="s">
        <v>1</v>
      </c>
      <c r="D31" s="48">
        <v>10</v>
      </c>
      <c r="E31" s="48">
        <v>21</v>
      </c>
      <c r="F31" s="49">
        <v>40</v>
      </c>
    </row>
    <row r="32" spans="2:6">
      <c r="B32" s="46" t="s">
        <v>388</v>
      </c>
      <c r="C32" s="78" t="s">
        <v>0</v>
      </c>
      <c r="D32" s="48">
        <v>10</v>
      </c>
      <c r="E32" s="48">
        <v>20</v>
      </c>
      <c r="F32" s="49">
        <v>37</v>
      </c>
    </row>
    <row r="33" spans="2:6">
      <c r="B33" s="46" t="s">
        <v>389</v>
      </c>
      <c r="C33" s="78" t="s">
        <v>1</v>
      </c>
      <c r="D33" s="48">
        <v>10</v>
      </c>
      <c r="E33" s="48">
        <v>24</v>
      </c>
      <c r="F33" s="49">
        <v>45</v>
      </c>
    </row>
    <row r="34" spans="2:6">
      <c r="B34" s="46" t="s">
        <v>390</v>
      </c>
      <c r="C34" s="78" t="s">
        <v>0</v>
      </c>
      <c r="D34" s="48">
        <v>6</v>
      </c>
      <c r="E34" s="48">
        <v>14</v>
      </c>
      <c r="F34" s="49">
        <v>23</v>
      </c>
    </row>
    <row r="35" spans="2:6">
      <c r="B35" s="46" t="s">
        <v>391</v>
      </c>
      <c r="C35" s="78" t="s">
        <v>0</v>
      </c>
      <c r="D35" s="48">
        <v>6</v>
      </c>
      <c r="E35" s="48">
        <v>10</v>
      </c>
      <c r="F35" s="49">
        <v>22</v>
      </c>
    </row>
    <row r="36" spans="2:6">
      <c r="B36" s="46" t="s">
        <v>392</v>
      </c>
      <c r="C36" s="78" t="s">
        <v>1</v>
      </c>
      <c r="D36" s="48">
        <v>10</v>
      </c>
      <c r="E36" s="48">
        <v>23</v>
      </c>
      <c r="F36" s="49">
        <v>31</v>
      </c>
    </row>
    <row r="37" spans="2:6">
      <c r="B37" s="46" t="s">
        <v>393</v>
      </c>
      <c r="C37" s="78" t="s">
        <v>1</v>
      </c>
      <c r="D37" s="48">
        <v>9</v>
      </c>
      <c r="E37" s="48">
        <v>22</v>
      </c>
      <c r="F37" s="49">
        <v>45</v>
      </c>
    </row>
    <row r="38" spans="2:6">
      <c r="B38" s="46" t="s">
        <v>394</v>
      </c>
      <c r="C38" s="78" t="s">
        <v>0</v>
      </c>
      <c r="D38" s="48">
        <v>11</v>
      </c>
      <c r="E38" s="48">
        <v>24</v>
      </c>
      <c r="F38" s="49">
        <v>38</v>
      </c>
    </row>
    <row r="39" spans="2:6">
      <c r="B39" s="46" t="s">
        <v>395</v>
      </c>
      <c r="C39" s="78" t="s">
        <v>0</v>
      </c>
      <c r="D39" s="48">
        <v>7</v>
      </c>
      <c r="E39" s="48">
        <v>12</v>
      </c>
      <c r="F39" s="49">
        <v>23</v>
      </c>
    </row>
    <row r="40" spans="2:6">
      <c r="B40" s="46" t="s">
        <v>396</v>
      </c>
      <c r="C40" s="78" t="s">
        <v>1</v>
      </c>
      <c r="D40" s="48">
        <v>10</v>
      </c>
      <c r="E40" s="48">
        <v>22</v>
      </c>
      <c r="F40" s="49">
        <v>42</v>
      </c>
    </row>
    <row r="41" spans="2:6">
      <c r="B41" s="46" t="s">
        <v>397</v>
      </c>
      <c r="C41" s="78" t="s">
        <v>0</v>
      </c>
      <c r="D41" s="48">
        <v>6</v>
      </c>
      <c r="E41" s="48">
        <v>14</v>
      </c>
      <c r="F41" s="49">
        <v>26</v>
      </c>
    </row>
    <row r="42" spans="2:6">
      <c r="B42" s="46" t="s">
        <v>398</v>
      </c>
      <c r="C42" s="78" t="s">
        <v>0</v>
      </c>
      <c r="D42" s="48">
        <v>10</v>
      </c>
      <c r="E42" s="48">
        <v>22</v>
      </c>
      <c r="F42" s="49">
        <v>38</v>
      </c>
    </row>
    <row r="43" spans="2:6">
      <c r="B43" s="46" t="s">
        <v>399</v>
      </c>
      <c r="C43" s="78" t="s">
        <v>1</v>
      </c>
      <c r="D43" s="48">
        <v>6</v>
      </c>
      <c r="E43" s="48">
        <v>12</v>
      </c>
      <c r="F43" s="49">
        <v>22</v>
      </c>
    </row>
    <row r="44" spans="2:6">
      <c r="B44" s="46" t="s">
        <v>400</v>
      </c>
      <c r="C44" s="78" t="s">
        <v>0</v>
      </c>
      <c r="D44" s="48">
        <v>8</v>
      </c>
      <c r="E44" s="48">
        <v>14</v>
      </c>
      <c r="F44" s="49">
        <v>31</v>
      </c>
    </row>
    <row r="45" spans="2:6">
      <c r="B45" s="46" t="s">
        <v>401</v>
      </c>
      <c r="C45" s="78" t="s">
        <v>1</v>
      </c>
      <c r="D45" s="48">
        <v>8</v>
      </c>
      <c r="E45" s="48">
        <v>15</v>
      </c>
      <c r="F45" s="49">
        <v>31</v>
      </c>
    </row>
    <row r="46" spans="2:6">
      <c r="B46" s="46" t="s">
        <v>402</v>
      </c>
      <c r="C46" s="78" t="s">
        <v>0</v>
      </c>
      <c r="D46" s="48">
        <v>11</v>
      </c>
      <c r="E46" s="48">
        <v>20</v>
      </c>
      <c r="F46" s="49">
        <v>36</v>
      </c>
    </row>
    <row r="47" spans="2:6">
      <c r="B47" s="46" t="s">
        <v>403</v>
      </c>
      <c r="C47" s="78" t="s">
        <v>0</v>
      </c>
      <c r="D47" s="48">
        <v>6</v>
      </c>
      <c r="E47" s="48">
        <v>14</v>
      </c>
      <c r="F47" s="49">
        <v>24</v>
      </c>
    </row>
    <row r="48" spans="2:6">
      <c r="B48" s="46" t="s">
        <v>404</v>
      </c>
      <c r="C48" s="78" t="s">
        <v>1</v>
      </c>
      <c r="D48" s="48">
        <v>8</v>
      </c>
      <c r="E48" s="48">
        <v>15</v>
      </c>
      <c r="F48" s="49">
        <v>32</v>
      </c>
    </row>
    <row r="49" spans="2:6">
      <c r="B49" s="46" t="s">
        <v>405</v>
      </c>
      <c r="C49" s="78" t="s">
        <v>1</v>
      </c>
      <c r="D49" s="48">
        <v>12</v>
      </c>
      <c r="E49" s="48">
        <v>18</v>
      </c>
      <c r="F49" s="49">
        <v>35</v>
      </c>
    </row>
    <row r="50" spans="2:6">
      <c r="B50" s="46" t="s">
        <v>406</v>
      </c>
      <c r="C50" s="78" t="s">
        <v>0</v>
      </c>
      <c r="D50" s="48">
        <v>8</v>
      </c>
      <c r="E50" s="48">
        <v>13</v>
      </c>
      <c r="F50" s="49">
        <v>22</v>
      </c>
    </row>
    <row r="51" spans="2:6">
      <c r="B51" s="46" t="s">
        <v>407</v>
      </c>
      <c r="C51" s="78" t="s">
        <v>0</v>
      </c>
      <c r="D51" s="48">
        <v>10</v>
      </c>
      <c r="E51" s="48">
        <v>14</v>
      </c>
      <c r="F51" s="49">
        <v>21</v>
      </c>
    </row>
    <row r="52" spans="2:6">
      <c r="B52" s="46" t="s">
        <v>408</v>
      </c>
      <c r="C52" s="78" t="s">
        <v>1</v>
      </c>
      <c r="D52" s="48">
        <v>11</v>
      </c>
      <c r="E52" s="48">
        <v>20</v>
      </c>
      <c r="F52" s="49">
        <v>31</v>
      </c>
    </row>
    <row r="53" spans="2:6">
      <c r="B53" s="46" t="s">
        <v>409</v>
      </c>
      <c r="C53" s="78" t="s">
        <v>0</v>
      </c>
      <c r="D53" s="48">
        <v>8</v>
      </c>
      <c r="E53" s="48">
        <v>14</v>
      </c>
      <c r="F53" s="49">
        <v>21</v>
      </c>
    </row>
    <row r="54" spans="2:6">
      <c r="B54" s="46" t="s">
        <v>410</v>
      </c>
      <c r="C54" s="78" t="s">
        <v>0</v>
      </c>
      <c r="D54" s="48">
        <v>9</v>
      </c>
      <c r="E54" s="48">
        <v>18</v>
      </c>
      <c r="F54" s="49">
        <v>23</v>
      </c>
    </row>
    <row r="55" spans="2:6">
      <c r="B55" s="46" t="s">
        <v>411</v>
      </c>
      <c r="C55" s="78" t="s">
        <v>1</v>
      </c>
      <c r="D55" s="48">
        <v>11</v>
      </c>
      <c r="E55" s="48">
        <v>23</v>
      </c>
      <c r="F55" s="49">
        <v>48</v>
      </c>
    </row>
    <row r="56" spans="2:6">
      <c r="B56" s="46" t="s">
        <v>412</v>
      </c>
      <c r="C56" s="78" t="s">
        <v>0</v>
      </c>
      <c r="D56" s="48">
        <v>9</v>
      </c>
      <c r="E56" s="48">
        <v>14</v>
      </c>
      <c r="F56" s="49">
        <v>20</v>
      </c>
    </row>
    <row r="57" spans="2:6">
      <c r="B57" s="46" t="s">
        <v>413</v>
      </c>
      <c r="C57" s="78" t="s">
        <v>1</v>
      </c>
      <c r="D57" s="48">
        <v>8</v>
      </c>
      <c r="E57" s="48">
        <v>18</v>
      </c>
      <c r="F57" s="49">
        <v>26</v>
      </c>
    </row>
    <row r="58" spans="2:6">
      <c r="B58" s="46" t="s">
        <v>414</v>
      </c>
      <c r="C58" s="78" t="s">
        <v>0</v>
      </c>
      <c r="D58" s="48">
        <v>6</v>
      </c>
      <c r="E58" s="48">
        <v>15</v>
      </c>
      <c r="F58" s="49">
        <v>31</v>
      </c>
    </row>
    <row r="59" spans="2:6">
      <c r="B59" s="46" t="s">
        <v>415</v>
      </c>
      <c r="C59" s="78" t="s">
        <v>0</v>
      </c>
      <c r="D59" s="48">
        <v>6</v>
      </c>
      <c r="E59" s="48">
        <v>14</v>
      </c>
      <c r="F59" s="49">
        <v>18</v>
      </c>
    </row>
    <row r="60" spans="2:6">
      <c r="B60" s="46" t="s">
        <v>416</v>
      </c>
      <c r="C60" s="78" t="s">
        <v>1</v>
      </c>
      <c r="D60" s="48">
        <v>12</v>
      </c>
      <c r="E60" s="48">
        <v>21</v>
      </c>
      <c r="F60" s="49">
        <v>29</v>
      </c>
    </row>
    <row r="61" spans="2:6">
      <c r="B61" s="46" t="s">
        <v>417</v>
      </c>
      <c r="C61" s="78" t="s">
        <v>1</v>
      </c>
      <c r="D61" s="48">
        <v>11</v>
      </c>
      <c r="E61" s="48">
        <v>17</v>
      </c>
      <c r="F61" s="49">
        <v>33</v>
      </c>
    </row>
    <row r="62" spans="2:6">
      <c r="B62" s="46" t="s">
        <v>418</v>
      </c>
      <c r="C62" s="78" t="s">
        <v>0</v>
      </c>
      <c r="D62" s="48">
        <v>9</v>
      </c>
      <c r="E62" s="48">
        <v>16</v>
      </c>
      <c r="F62" s="49">
        <v>26</v>
      </c>
    </row>
    <row r="63" spans="2:6">
      <c r="B63" s="46" t="s">
        <v>419</v>
      </c>
      <c r="C63" s="78" t="s">
        <v>0</v>
      </c>
      <c r="D63" s="48">
        <v>9</v>
      </c>
      <c r="E63" s="48">
        <v>17</v>
      </c>
      <c r="F63" s="49">
        <v>38</v>
      </c>
    </row>
    <row r="64" spans="2:6">
      <c r="B64" s="46" t="s">
        <v>420</v>
      </c>
      <c r="C64" s="78" t="s">
        <v>1</v>
      </c>
      <c r="D64" s="48">
        <v>8</v>
      </c>
      <c r="E64" s="48">
        <v>15</v>
      </c>
      <c r="F64" s="49">
        <v>25</v>
      </c>
    </row>
    <row r="65" spans="2:6">
      <c r="B65" s="46" t="s">
        <v>421</v>
      </c>
      <c r="C65" s="78" t="s">
        <v>0</v>
      </c>
      <c r="D65" s="48">
        <v>10</v>
      </c>
      <c r="E65" s="48">
        <v>21</v>
      </c>
      <c r="F65" s="49">
        <v>39</v>
      </c>
    </row>
    <row r="66" spans="2:6">
      <c r="B66" s="46" t="s">
        <v>422</v>
      </c>
      <c r="C66" s="78" t="s">
        <v>0</v>
      </c>
      <c r="D66" s="48">
        <v>12</v>
      </c>
      <c r="E66" s="48">
        <v>24</v>
      </c>
      <c r="F66" s="49">
        <v>52</v>
      </c>
    </row>
    <row r="67" spans="2:6">
      <c r="B67" s="46" t="s">
        <v>423</v>
      </c>
      <c r="C67" s="78" t="s">
        <v>1</v>
      </c>
      <c r="D67" s="48">
        <v>6</v>
      </c>
      <c r="E67" s="48">
        <v>14</v>
      </c>
      <c r="F67" s="49">
        <v>21</v>
      </c>
    </row>
    <row r="68" spans="2:6">
      <c r="B68" s="46" t="s">
        <v>424</v>
      </c>
      <c r="C68" s="78" t="s">
        <v>0</v>
      </c>
      <c r="D68" s="48">
        <v>6</v>
      </c>
      <c r="E68" s="48">
        <v>12</v>
      </c>
      <c r="F68" s="49">
        <v>22</v>
      </c>
    </row>
    <row r="69" spans="2:6">
      <c r="B69" s="46" t="s">
        <v>425</v>
      </c>
      <c r="C69" s="78" t="s">
        <v>1</v>
      </c>
      <c r="D69" s="48">
        <v>6</v>
      </c>
      <c r="E69" s="48">
        <v>16</v>
      </c>
      <c r="F69" s="49">
        <v>33</v>
      </c>
    </row>
    <row r="70" spans="2:6">
      <c r="B70" s="46" t="s">
        <v>426</v>
      </c>
      <c r="C70" s="78" t="s">
        <v>0</v>
      </c>
      <c r="D70" s="48">
        <v>6</v>
      </c>
      <c r="E70" s="48">
        <v>16</v>
      </c>
      <c r="F70" s="49">
        <v>25</v>
      </c>
    </row>
    <row r="71" spans="2:6">
      <c r="B71" s="46" t="s">
        <v>427</v>
      </c>
      <c r="C71" s="78" t="s">
        <v>0</v>
      </c>
      <c r="D71" s="48">
        <v>10</v>
      </c>
      <c r="E71" s="48">
        <v>17</v>
      </c>
      <c r="F71" s="49">
        <v>21</v>
      </c>
    </row>
    <row r="72" spans="2:6">
      <c r="B72" s="46" t="s">
        <v>428</v>
      </c>
      <c r="C72" s="78" t="s">
        <v>1</v>
      </c>
      <c r="D72" s="48">
        <v>8</v>
      </c>
      <c r="E72" s="48">
        <v>16</v>
      </c>
      <c r="F72" s="49">
        <v>25</v>
      </c>
    </row>
    <row r="73" spans="2:6">
      <c r="B73" s="46" t="s">
        <v>429</v>
      </c>
      <c r="C73" s="78" t="s">
        <v>1</v>
      </c>
      <c r="D73" s="48">
        <v>12</v>
      </c>
      <c r="E73" s="48">
        <v>19</v>
      </c>
      <c r="F73" s="49">
        <v>33</v>
      </c>
    </row>
    <row r="74" spans="2:6">
      <c r="B74" s="46" t="s">
        <v>430</v>
      </c>
      <c r="C74" s="78" t="s">
        <v>0</v>
      </c>
      <c r="D74" s="48">
        <v>11</v>
      </c>
      <c r="E74" s="48">
        <v>26</v>
      </c>
      <c r="F74" s="49">
        <v>50</v>
      </c>
    </row>
    <row r="75" spans="2:6">
      <c r="B75" s="46" t="s">
        <v>431</v>
      </c>
      <c r="C75" s="78" t="s">
        <v>0</v>
      </c>
      <c r="D75" s="48">
        <v>11</v>
      </c>
      <c r="E75" s="48">
        <v>23</v>
      </c>
      <c r="F75" s="49">
        <v>31</v>
      </c>
    </row>
    <row r="76" spans="2:6">
      <c r="B76" s="46" t="s">
        <v>432</v>
      </c>
      <c r="C76" s="78" t="s">
        <v>1</v>
      </c>
      <c r="D76" s="48">
        <v>12</v>
      </c>
      <c r="E76" s="48">
        <v>27</v>
      </c>
      <c r="F76" s="49">
        <v>38</v>
      </c>
    </row>
    <row r="77" spans="2:6">
      <c r="B77" s="46" t="s">
        <v>433</v>
      </c>
      <c r="C77" s="78" t="s">
        <v>0</v>
      </c>
      <c r="D77" s="48">
        <v>8</v>
      </c>
      <c r="E77" s="48">
        <v>12</v>
      </c>
      <c r="F77" s="49">
        <v>18</v>
      </c>
    </row>
    <row r="78" spans="2:6">
      <c r="B78" s="46" t="s">
        <v>434</v>
      </c>
      <c r="C78" s="78" t="s">
        <v>0</v>
      </c>
      <c r="D78" s="48">
        <v>11</v>
      </c>
      <c r="E78" s="48">
        <v>21</v>
      </c>
      <c r="F78" s="49">
        <v>29</v>
      </c>
    </row>
    <row r="79" spans="2:6">
      <c r="B79" s="46" t="s">
        <v>435</v>
      </c>
      <c r="C79" s="78" t="s">
        <v>1</v>
      </c>
      <c r="D79" s="48">
        <v>6</v>
      </c>
      <c r="E79" s="48">
        <v>16</v>
      </c>
      <c r="F79" s="49">
        <v>30</v>
      </c>
    </row>
    <row r="80" spans="2:6">
      <c r="B80" s="46" t="s">
        <v>436</v>
      </c>
      <c r="C80" s="78" t="s">
        <v>0</v>
      </c>
      <c r="D80" s="48">
        <v>8</v>
      </c>
      <c r="E80" s="48">
        <v>17</v>
      </c>
      <c r="F80" s="49">
        <v>34</v>
      </c>
    </row>
    <row r="81" spans="2:6">
      <c r="B81" s="46" t="s">
        <v>437</v>
      </c>
      <c r="C81" s="78" t="s">
        <v>1</v>
      </c>
      <c r="D81" s="48">
        <v>9</v>
      </c>
      <c r="E81" s="48">
        <v>20</v>
      </c>
      <c r="F81" s="49">
        <v>24</v>
      </c>
    </row>
    <row r="82" spans="2:6">
      <c r="B82" s="46" t="s">
        <v>438</v>
      </c>
      <c r="C82" s="78" t="s">
        <v>0</v>
      </c>
      <c r="D82" s="48">
        <v>8</v>
      </c>
      <c r="E82" s="48">
        <v>20</v>
      </c>
      <c r="F82" s="49">
        <v>36</v>
      </c>
    </row>
    <row r="83" spans="2:6">
      <c r="B83" s="46" t="s">
        <v>439</v>
      </c>
      <c r="C83" s="78" t="s">
        <v>0</v>
      </c>
      <c r="D83" s="48">
        <v>12</v>
      </c>
      <c r="E83" s="48">
        <v>25</v>
      </c>
      <c r="F83" s="49">
        <v>48</v>
      </c>
    </row>
    <row r="84" spans="2:6">
      <c r="B84" s="46" t="s">
        <v>440</v>
      </c>
      <c r="C84" s="78" t="s">
        <v>1</v>
      </c>
      <c r="D84" s="48">
        <v>11</v>
      </c>
      <c r="E84" s="48">
        <v>25</v>
      </c>
      <c r="F84" s="49">
        <v>35</v>
      </c>
    </row>
    <row r="85" spans="2:6">
      <c r="B85" s="46" t="s">
        <v>441</v>
      </c>
      <c r="C85" s="78" t="s">
        <v>1</v>
      </c>
      <c r="D85" s="48">
        <v>10</v>
      </c>
      <c r="E85" s="48">
        <v>16</v>
      </c>
      <c r="F85" s="49">
        <v>28</v>
      </c>
    </row>
    <row r="86" spans="2:6">
      <c r="B86" s="46" t="s">
        <v>442</v>
      </c>
      <c r="C86" s="78" t="s">
        <v>0</v>
      </c>
      <c r="D86" s="48">
        <v>8</v>
      </c>
      <c r="E86" s="48">
        <v>13</v>
      </c>
      <c r="F86" s="49">
        <v>19</v>
      </c>
    </row>
    <row r="87" spans="2:6">
      <c r="B87" s="46" t="s">
        <v>443</v>
      </c>
      <c r="C87" s="78" t="s">
        <v>0</v>
      </c>
      <c r="D87" s="48">
        <v>10</v>
      </c>
      <c r="E87" s="48">
        <v>18</v>
      </c>
      <c r="F87" s="49">
        <v>22</v>
      </c>
    </row>
    <row r="88" spans="2:6">
      <c r="B88" s="46" t="s">
        <v>444</v>
      </c>
      <c r="C88" s="78" t="s">
        <v>1</v>
      </c>
      <c r="D88" s="48">
        <v>9</v>
      </c>
      <c r="E88" s="48">
        <v>19</v>
      </c>
      <c r="F88" s="49">
        <v>34</v>
      </c>
    </row>
    <row r="89" spans="2:6">
      <c r="B89" s="46" t="s">
        <v>445</v>
      </c>
      <c r="C89" s="78" t="s">
        <v>0</v>
      </c>
      <c r="D89" s="48">
        <v>9</v>
      </c>
      <c r="E89" s="48">
        <v>15</v>
      </c>
      <c r="F89" s="49">
        <v>32</v>
      </c>
    </row>
    <row r="90" spans="2:6">
      <c r="B90" s="46" t="s">
        <v>446</v>
      </c>
      <c r="C90" s="78" t="s">
        <v>0</v>
      </c>
      <c r="D90" s="48">
        <v>7</v>
      </c>
      <c r="E90" s="48">
        <v>13</v>
      </c>
      <c r="F90" s="49">
        <v>27</v>
      </c>
    </row>
    <row r="91" spans="2:6">
      <c r="B91" s="46" t="s">
        <v>447</v>
      </c>
      <c r="C91" s="78" t="s">
        <v>1</v>
      </c>
      <c r="D91" s="48">
        <v>8</v>
      </c>
      <c r="E91" s="48">
        <v>14</v>
      </c>
      <c r="F91" s="49">
        <v>27</v>
      </c>
    </row>
    <row r="92" spans="2:6">
      <c r="B92" s="46" t="s">
        <v>448</v>
      </c>
      <c r="C92" s="78" t="s">
        <v>0</v>
      </c>
      <c r="D92" s="48">
        <v>12</v>
      </c>
      <c r="E92" s="48">
        <v>19</v>
      </c>
      <c r="F92" s="49">
        <v>39</v>
      </c>
    </row>
    <row r="93" spans="2:6">
      <c r="B93" s="46" t="s">
        <v>449</v>
      </c>
      <c r="C93" s="78" t="s">
        <v>1</v>
      </c>
      <c r="D93" s="48">
        <v>12</v>
      </c>
      <c r="E93" s="48">
        <v>18</v>
      </c>
      <c r="F93" s="49">
        <v>28</v>
      </c>
    </row>
    <row r="94" spans="2:6">
      <c r="B94" s="46" t="s">
        <v>450</v>
      </c>
      <c r="C94" s="78" t="s">
        <v>0</v>
      </c>
      <c r="D94" s="48">
        <v>11</v>
      </c>
      <c r="E94" s="48">
        <v>24</v>
      </c>
      <c r="F94" s="49">
        <v>30</v>
      </c>
    </row>
    <row r="95" spans="2:6">
      <c r="B95" s="46" t="s">
        <v>451</v>
      </c>
      <c r="C95" s="78" t="s">
        <v>0</v>
      </c>
      <c r="D95" s="48">
        <v>12</v>
      </c>
      <c r="E95" s="48">
        <v>28</v>
      </c>
      <c r="F95" s="49">
        <v>32</v>
      </c>
    </row>
    <row r="96" spans="2:6">
      <c r="B96" s="46" t="s">
        <v>452</v>
      </c>
      <c r="C96" s="78" t="s">
        <v>1</v>
      </c>
      <c r="D96" s="48">
        <v>6</v>
      </c>
      <c r="E96" s="48">
        <v>11</v>
      </c>
      <c r="F96" s="49">
        <v>15</v>
      </c>
    </row>
    <row r="97" spans="2:6">
      <c r="B97" s="46" t="s">
        <v>453</v>
      </c>
      <c r="C97" s="78" t="s">
        <v>1</v>
      </c>
      <c r="D97" s="48">
        <v>11</v>
      </c>
      <c r="E97" s="48">
        <v>16</v>
      </c>
      <c r="F97" s="49">
        <v>32</v>
      </c>
    </row>
    <row r="98" spans="2:6">
      <c r="B98" s="46" t="s">
        <v>454</v>
      </c>
      <c r="C98" s="78" t="s">
        <v>0</v>
      </c>
      <c r="D98" s="48">
        <v>7</v>
      </c>
      <c r="E98" s="48">
        <v>16</v>
      </c>
      <c r="F98" s="49">
        <v>20</v>
      </c>
    </row>
    <row r="99" spans="2:6">
      <c r="B99" s="46" t="s">
        <v>455</v>
      </c>
      <c r="C99" s="78" t="s">
        <v>0</v>
      </c>
      <c r="D99" s="48">
        <v>6</v>
      </c>
      <c r="E99" s="48">
        <v>13</v>
      </c>
      <c r="F99" s="49">
        <v>29</v>
      </c>
    </row>
    <row r="100" spans="2:6">
      <c r="B100" s="46" t="s">
        <v>456</v>
      </c>
      <c r="C100" s="78" t="s">
        <v>1</v>
      </c>
      <c r="D100" s="48">
        <v>9</v>
      </c>
      <c r="E100" s="48">
        <v>20</v>
      </c>
      <c r="F100" s="49">
        <v>37</v>
      </c>
    </row>
    <row r="101" spans="2:6">
      <c r="B101" s="46" t="s">
        <v>457</v>
      </c>
      <c r="C101" s="78" t="s">
        <v>0</v>
      </c>
      <c r="D101" s="48">
        <v>9</v>
      </c>
      <c r="E101" s="48">
        <v>22</v>
      </c>
      <c r="F101" s="49">
        <v>28</v>
      </c>
    </row>
    <row r="102" spans="2:6">
      <c r="B102" s="46" t="s">
        <v>458</v>
      </c>
      <c r="C102" s="78" t="s">
        <v>0</v>
      </c>
      <c r="D102" s="48">
        <v>12</v>
      </c>
      <c r="E102" s="48">
        <v>23</v>
      </c>
      <c r="F102" s="49">
        <v>48</v>
      </c>
    </row>
    <row r="103" spans="2:6">
      <c r="B103" s="46" t="s">
        <v>459</v>
      </c>
      <c r="C103" s="78" t="s">
        <v>1</v>
      </c>
      <c r="D103" s="48">
        <v>11</v>
      </c>
      <c r="E103" s="48">
        <v>17</v>
      </c>
      <c r="F103" s="49">
        <v>36</v>
      </c>
    </row>
    <row r="104" spans="2:6">
      <c r="B104" s="46" t="s">
        <v>460</v>
      </c>
      <c r="C104" s="78" t="s">
        <v>0</v>
      </c>
      <c r="D104" s="48">
        <v>7</v>
      </c>
      <c r="E104" s="48">
        <v>14</v>
      </c>
      <c r="F104" s="49">
        <v>26</v>
      </c>
    </row>
    <row r="105" spans="2:6">
      <c r="B105" s="46" t="s">
        <v>461</v>
      </c>
      <c r="C105" s="78" t="s">
        <v>1</v>
      </c>
      <c r="D105" s="48">
        <v>7</v>
      </c>
      <c r="E105" s="48">
        <v>12</v>
      </c>
      <c r="F105" s="49">
        <v>19</v>
      </c>
    </row>
    <row r="106" spans="2:6">
      <c r="B106" s="46" t="s">
        <v>462</v>
      </c>
      <c r="C106" s="78" t="s">
        <v>0</v>
      </c>
      <c r="D106" s="48">
        <v>9</v>
      </c>
      <c r="E106" s="48">
        <v>14</v>
      </c>
      <c r="F106" s="49">
        <v>24</v>
      </c>
    </row>
    <row r="107" spans="2:6">
      <c r="B107" s="46" t="s">
        <v>463</v>
      </c>
      <c r="C107" s="78" t="s">
        <v>0</v>
      </c>
      <c r="D107" s="48">
        <v>10</v>
      </c>
      <c r="E107" s="48">
        <v>20</v>
      </c>
      <c r="F107" s="49">
        <v>42</v>
      </c>
    </row>
    <row r="108" spans="2:6">
      <c r="B108" s="46" t="s">
        <v>464</v>
      </c>
      <c r="C108" s="78" t="s">
        <v>1</v>
      </c>
      <c r="D108" s="48">
        <v>12</v>
      </c>
      <c r="E108" s="48">
        <v>17</v>
      </c>
      <c r="F108" s="49">
        <v>26</v>
      </c>
    </row>
    <row r="109" spans="2:6">
      <c r="B109" s="46" t="s">
        <v>465</v>
      </c>
      <c r="C109" s="78" t="s">
        <v>1</v>
      </c>
      <c r="D109" s="48">
        <v>11</v>
      </c>
      <c r="E109" s="48">
        <v>20</v>
      </c>
      <c r="F109" s="49">
        <v>28</v>
      </c>
    </row>
    <row r="110" spans="2:6">
      <c r="B110" s="46" t="s">
        <v>466</v>
      </c>
      <c r="C110" s="78" t="s">
        <v>0</v>
      </c>
      <c r="D110" s="48">
        <v>8</v>
      </c>
      <c r="E110" s="48">
        <v>13</v>
      </c>
      <c r="F110" s="49">
        <v>17</v>
      </c>
    </row>
    <row r="111" spans="2:6">
      <c r="B111" s="46" t="s">
        <v>467</v>
      </c>
      <c r="C111" s="78" t="s">
        <v>0</v>
      </c>
      <c r="D111" s="48">
        <v>12</v>
      </c>
      <c r="E111" s="48">
        <v>17</v>
      </c>
      <c r="F111" s="49">
        <v>27</v>
      </c>
    </row>
    <row r="112" spans="2:6">
      <c r="B112" s="46" t="s">
        <v>468</v>
      </c>
      <c r="C112" s="78" t="s">
        <v>1</v>
      </c>
      <c r="D112" s="48">
        <v>12</v>
      </c>
      <c r="E112" s="48">
        <v>23</v>
      </c>
      <c r="F112" s="49">
        <v>45</v>
      </c>
    </row>
    <row r="113" spans="2:6">
      <c r="B113" s="46" t="s">
        <v>469</v>
      </c>
      <c r="C113" s="78" t="s">
        <v>0</v>
      </c>
      <c r="D113" s="48">
        <v>8</v>
      </c>
      <c r="E113" s="48">
        <v>14</v>
      </c>
      <c r="F113" s="49">
        <v>32</v>
      </c>
    </row>
    <row r="114" spans="2:6">
      <c r="B114" s="46" t="s">
        <v>470</v>
      </c>
      <c r="C114" s="78" t="s">
        <v>0</v>
      </c>
      <c r="D114" s="48">
        <v>7</v>
      </c>
      <c r="E114" s="48">
        <v>13</v>
      </c>
      <c r="F114" s="49">
        <v>24</v>
      </c>
    </row>
    <row r="115" spans="2:6">
      <c r="B115" s="46" t="s">
        <v>471</v>
      </c>
      <c r="C115" s="78" t="s">
        <v>1</v>
      </c>
      <c r="D115" s="48">
        <v>8</v>
      </c>
      <c r="E115" s="48">
        <v>20</v>
      </c>
      <c r="F115" s="49">
        <v>29</v>
      </c>
    </row>
    <row r="116" spans="2:6">
      <c r="B116" s="46" t="s">
        <v>472</v>
      </c>
      <c r="C116" s="78" t="s">
        <v>0</v>
      </c>
      <c r="D116" s="48">
        <v>10</v>
      </c>
      <c r="E116" s="48">
        <v>21</v>
      </c>
      <c r="F116" s="49">
        <v>43</v>
      </c>
    </row>
    <row r="117" spans="2:6">
      <c r="B117" s="46" t="s">
        <v>473</v>
      </c>
      <c r="C117" s="78" t="s">
        <v>1</v>
      </c>
      <c r="D117" s="48">
        <v>7</v>
      </c>
      <c r="E117" s="48">
        <v>14</v>
      </c>
      <c r="F117" s="49">
        <v>18</v>
      </c>
    </row>
    <row r="118" spans="2:6">
      <c r="B118" s="46" t="s">
        <v>474</v>
      </c>
      <c r="C118" s="78" t="s">
        <v>0</v>
      </c>
      <c r="D118" s="48">
        <v>8</v>
      </c>
      <c r="E118" s="48">
        <v>19</v>
      </c>
      <c r="F118" s="49">
        <v>35</v>
      </c>
    </row>
    <row r="119" spans="2:6">
      <c r="B119" s="46" t="s">
        <v>475</v>
      </c>
      <c r="C119" s="78" t="s">
        <v>0</v>
      </c>
      <c r="D119" s="48">
        <v>10</v>
      </c>
      <c r="E119" s="48">
        <v>19</v>
      </c>
      <c r="F119" s="49">
        <v>30</v>
      </c>
    </row>
    <row r="120" spans="2:6">
      <c r="B120" s="46" t="s">
        <v>476</v>
      </c>
      <c r="C120" s="78" t="s">
        <v>1</v>
      </c>
      <c r="D120" s="48">
        <v>9</v>
      </c>
      <c r="E120" s="48">
        <v>22</v>
      </c>
      <c r="F120" s="49">
        <v>29</v>
      </c>
    </row>
    <row r="121" spans="2:6">
      <c r="B121" s="46" t="s">
        <v>477</v>
      </c>
      <c r="C121" s="78" t="s">
        <v>1</v>
      </c>
      <c r="D121" s="48">
        <v>12</v>
      </c>
      <c r="E121" s="48">
        <v>26</v>
      </c>
      <c r="F121" s="49">
        <v>41</v>
      </c>
    </row>
    <row r="122" spans="2:6">
      <c r="B122" s="46" t="s">
        <v>478</v>
      </c>
      <c r="C122" s="78" t="s">
        <v>0</v>
      </c>
      <c r="D122" s="48">
        <v>6</v>
      </c>
      <c r="E122" s="48">
        <v>10</v>
      </c>
      <c r="F122" s="49">
        <v>17</v>
      </c>
    </row>
    <row r="123" spans="2:6">
      <c r="B123" s="46" t="s">
        <v>479</v>
      </c>
      <c r="C123" s="78" t="s">
        <v>0</v>
      </c>
      <c r="D123" s="48">
        <v>10</v>
      </c>
      <c r="E123" s="48">
        <v>20</v>
      </c>
      <c r="F123" s="49">
        <v>37</v>
      </c>
    </row>
    <row r="124" spans="2:6">
      <c r="B124" s="46" t="s">
        <v>480</v>
      </c>
      <c r="C124" s="78" t="s">
        <v>1</v>
      </c>
      <c r="D124" s="48">
        <v>12</v>
      </c>
      <c r="E124" s="48">
        <v>22</v>
      </c>
      <c r="F124" s="49">
        <v>28</v>
      </c>
    </row>
    <row r="125" spans="2:6">
      <c r="B125" s="46" t="s">
        <v>481</v>
      </c>
      <c r="C125" s="78" t="s">
        <v>0</v>
      </c>
      <c r="D125" s="48">
        <v>12</v>
      </c>
      <c r="E125" s="48">
        <v>28</v>
      </c>
      <c r="F125" s="49">
        <v>55</v>
      </c>
    </row>
    <row r="126" spans="2:6">
      <c r="B126" s="46" t="s">
        <v>482</v>
      </c>
      <c r="C126" s="78" t="s">
        <v>0</v>
      </c>
      <c r="D126" s="48">
        <v>11</v>
      </c>
      <c r="E126" s="48">
        <v>25</v>
      </c>
      <c r="F126" s="49">
        <v>51</v>
      </c>
    </row>
    <row r="127" spans="2:6">
      <c r="B127" s="46" t="s">
        <v>483</v>
      </c>
      <c r="C127" s="78" t="s">
        <v>1</v>
      </c>
      <c r="D127" s="48">
        <v>10</v>
      </c>
      <c r="E127" s="48">
        <v>20</v>
      </c>
      <c r="F127" s="49">
        <v>43</v>
      </c>
    </row>
    <row r="128" spans="2:6">
      <c r="B128" s="46" t="s">
        <v>484</v>
      </c>
      <c r="C128" s="78" t="s">
        <v>0</v>
      </c>
      <c r="D128" s="48">
        <v>10</v>
      </c>
      <c r="E128" s="48">
        <v>16</v>
      </c>
      <c r="F128" s="49">
        <v>33</v>
      </c>
    </row>
    <row r="129" spans="2:6">
      <c r="B129" s="46" t="s">
        <v>485</v>
      </c>
      <c r="C129" s="78" t="s">
        <v>1</v>
      </c>
      <c r="D129" s="48">
        <v>12</v>
      </c>
      <c r="E129" s="48">
        <v>22</v>
      </c>
      <c r="F129" s="49">
        <v>41</v>
      </c>
    </row>
    <row r="130" spans="2:6">
      <c r="B130" s="46" t="s">
        <v>486</v>
      </c>
      <c r="C130" s="78" t="s">
        <v>0</v>
      </c>
      <c r="D130" s="48">
        <v>9</v>
      </c>
      <c r="E130" s="48">
        <v>19</v>
      </c>
      <c r="F130" s="49">
        <v>33</v>
      </c>
    </row>
    <row r="131" spans="2:6">
      <c r="B131" s="46" t="s">
        <v>487</v>
      </c>
      <c r="C131" s="78" t="s">
        <v>0</v>
      </c>
      <c r="D131" s="48">
        <v>7</v>
      </c>
      <c r="E131" s="48">
        <v>12</v>
      </c>
      <c r="F131" s="49">
        <v>17</v>
      </c>
    </row>
    <row r="132" spans="2:6">
      <c r="B132" s="46" t="s">
        <v>488</v>
      </c>
      <c r="C132" s="78" t="s">
        <v>1</v>
      </c>
      <c r="D132" s="48">
        <v>7</v>
      </c>
      <c r="E132" s="48">
        <v>12</v>
      </c>
      <c r="F132" s="49">
        <v>28</v>
      </c>
    </row>
    <row r="133" spans="2:6">
      <c r="B133" s="46" t="s">
        <v>489</v>
      </c>
      <c r="C133" s="78" t="s">
        <v>1</v>
      </c>
      <c r="D133" s="48">
        <v>7</v>
      </c>
      <c r="E133" s="48">
        <v>18</v>
      </c>
      <c r="F133" s="49">
        <v>32</v>
      </c>
    </row>
    <row r="134" spans="2:6">
      <c r="B134" s="46" t="s">
        <v>490</v>
      </c>
      <c r="C134" s="78" t="s">
        <v>0</v>
      </c>
      <c r="D134" s="48">
        <v>11</v>
      </c>
      <c r="E134" s="48">
        <v>17</v>
      </c>
      <c r="F134" s="49">
        <v>26</v>
      </c>
    </row>
    <row r="135" spans="2:6">
      <c r="B135" s="46" t="s">
        <v>491</v>
      </c>
      <c r="C135" s="78" t="s">
        <v>0</v>
      </c>
      <c r="D135" s="48">
        <v>9</v>
      </c>
      <c r="E135" s="48">
        <v>15</v>
      </c>
      <c r="F135" s="49">
        <v>23</v>
      </c>
    </row>
    <row r="136" spans="2:6">
      <c r="B136" s="46" t="s">
        <v>492</v>
      </c>
      <c r="C136" s="78" t="s">
        <v>1</v>
      </c>
      <c r="D136" s="48">
        <v>11</v>
      </c>
      <c r="E136" s="48">
        <v>18</v>
      </c>
      <c r="F136" s="49">
        <v>25</v>
      </c>
    </row>
    <row r="137" spans="2:6">
      <c r="B137" s="46" t="s">
        <v>493</v>
      </c>
      <c r="C137" s="78" t="s">
        <v>0</v>
      </c>
      <c r="D137" s="48">
        <v>6</v>
      </c>
      <c r="E137" s="48">
        <v>16</v>
      </c>
      <c r="F137" s="49">
        <v>33</v>
      </c>
    </row>
    <row r="138" spans="2:6">
      <c r="B138" s="46" t="s">
        <v>494</v>
      </c>
      <c r="C138" s="78" t="s">
        <v>0</v>
      </c>
      <c r="D138" s="48">
        <v>7</v>
      </c>
      <c r="E138" s="48">
        <v>14</v>
      </c>
      <c r="F138" s="49">
        <v>24</v>
      </c>
    </row>
    <row r="139" spans="2:6">
      <c r="B139" s="46" t="s">
        <v>495</v>
      </c>
      <c r="C139" s="78" t="s">
        <v>1</v>
      </c>
      <c r="D139" s="48">
        <v>11</v>
      </c>
      <c r="E139" s="48">
        <v>24</v>
      </c>
      <c r="F139" s="49">
        <v>43</v>
      </c>
    </row>
    <row r="140" spans="2:6">
      <c r="B140" s="46" t="s">
        <v>496</v>
      </c>
      <c r="C140" s="78" t="s">
        <v>0</v>
      </c>
      <c r="D140" s="48">
        <v>12</v>
      </c>
      <c r="E140" s="48">
        <v>27</v>
      </c>
      <c r="F140" s="49">
        <v>53</v>
      </c>
    </row>
    <row r="141" spans="2:6">
      <c r="B141" s="46" t="s">
        <v>497</v>
      </c>
      <c r="C141" s="78" t="s">
        <v>1</v>
      </c>
      <c r="D141" s="48">
        <v>6</v>
      </c>
      <c r="E141" s="48">
        <v>14</v>
      </c>
      <c r="F141" s="49">
        <v>29</v>
      </c>
    </row>
    <row r="142" spans="2:6">
      <c r="B142" s="46" t="s">
        <v>498</v>
      </c>
      <c r="C142" s="78" t="s">
        <v>0</v>
      </c>
      <c r="D142" s="48">
        <v>7</v>
      </c>
      <c r="E142" s="48">
        <v>16</v>
      </c>
      <c r="F142" s="49">
        <v>20</v>
      </c>
    </row>
    <row r="143" spans="2:6">
      <c r="B143" s="46" t="s">
        <v>499</v>
      </c>
      <c r="C143" s="78" t="s">
        <v>0</v>
      </c>
      <c r="D143" s="48">
        <v>8</v>
      </c>
      <c r="E143" s="48">
        <v>14</v>
      </c>
      <c r="F143" s="49">
        <v>22</v>
      </c>
    </row>
    <row r="144" spans="2:6">
      <c r="B144" s="46" t="s">
        <v>500</v>
      </c>
      <c r="C144" s="78" t="s">
        <v>1</v>
      </c>
      <c r="D144" s="48">
        <v>11</v>
      </c>
      <c r="E144" s="48">
        <v>16</v>
      </c>
      <c r="F144" s="49">
        <v>25</v>
      </c>
    </row>
    <row r="145" spans="2:6">
      <c r="B145" s="46" t="s">
        <v>501</v>
      </c>
      <c r="C145" s="78" t="s">
        <v>1</v>
      </c>
      <c r="D145" s="48">
        <v>10</v>
      </c>
      <c r="E145" s="48">
        <v>20</v>
      </c>
      <c r="F145" s="49">
        <v>44</v>
      </c>
    </row>
    <row r="146" spans="2:6">
      <c r="B146" s="46" t="s">
        <v>502</v>
      </c>
      <c r="C146" s="78" t="s">
        <v>0</v>
      </c>
      <c r="D146" s="48">
        <v>8</v>
      </c>
      <c r="E146" s="48">
        <v>13</v>
      </c>
      <c r="F146" s="49">
        <v>29</v>
      </c>
    </row>
    <row r="147" spans="2:6">
      <c r="B147" s="46" t="s">
        <v>503</v>
      </c>
      <c r="C147" s="78" t="s">
        <v>0</v>
      </c>
      <c r="D147" s="48">
        <v>6</v>
      </c>
      <c r="E147" s="48">
        <v>12</v>
      </c>
      <c r="F147" s="49">
        <v>24</v>
      </c>
    </row>
    <row r="148" spans="2:6">
      <c r="B148" s="46" t="s">
        <v>504</v>
      </c>
      <c r="C148" s="78" t="s">
        <v>1</v>
      </c>
      <c r="D148" s="48">
        <v>11</v>
      </c>
      <c r="E148" s="48">
        <v>17</v>
      </c>
      <c r="F148" s="49">
        <v>34</v>
      </c>
    </row>
    <row r="149" spans="2:6">
      <c r="B149" s="46" t="s">
        <v>505</v>
      </c>
      <c r="C149" s="78" t="s">
        <v>0</v>
      </c>
      <c r="D149" s="48">
        <v>11</v>
      </c>
      <c r="E149" s="48">
        <v>24</v>
      </c>
      <c r="F149" s="49">
        <v>44</v>
      </c>
    </row>
    <row r="150" spans="2:6">
      <c r="B150" s="46" t="s">
        <v>506</v>
      </c>
      <c r="C150" s="78" t="s">
        <v>0</v>
      </c>
      <c r="D150" s="48">
        <v>12</v>
      </c>
      <c r="E150" s="48">
        <v>18</v>
      </c>
      <c r="F150" s="49">
        <v>24</v>
      </c>
    </row>
    <row r="151" spans="2:6">
      <c r="B151" s="46" t="s">
        <v>507</v>
      </c>
      <c r="C151" s="78" t="s">
        <v>1</v>
      </c>
      <c r="D151" s="48">
        <v>10</v>
      </c>
      <c r="E151" s="48">
        <v>22</v>
      </c>
      <c r="F151" s="49">
        <v>27</v>
      </c>
    </row>
    <row r="152" spans="2:6">
      <c r="B152" s="46" t="s">
        <v>508</v>
      </c>
      <c r="C152" s="78" t="s">
        <v>0</v>
      </c>
      <c r="D152" s="48">
        <v>12</v>
      </c>
      <c r="E152" s="48">
        <v>22</v>
      </c>
      <c r="F152" s="49">
        <v>34</v>
      </c>
    </row>
    <row r="153" spans="2:6">
      <c r="B153" s="46" t="s">
        <v>509</v>
      </c>
      <c r="C153" s="78" t="s">
        <v>1</v>
      </c>
      <c r="D153" s="48">
        <v>8</v>
      </c>
      <c r="E153" s="48">
        <v>20</v>
      </c>
      <c r="F153" s="49">
        <v>33</v>
      </c>
    </row>
    <row r="154" spans="2:6">
      <c r="B154" s="46" t="s">
        <v>510</v>
      </c>
      <c r="C154" s="78" t="s">
        <v>0</v>
      </c>
      <c r="D154" s="48">
        <v>9</v>
      </c>
      <c r="E154" s="48">
        <v>21</v>
      </c>
      <c r="F154" s="49">
        <v>29</v>
      </c>
    </row>
    <row r="155" spans="2:6">
      <c r="B155" s="46" t="s">
        <v>511</v>
      </c>
      <c r="C155" s="78" t="s">
        <v>0</v>
      </c>
      <c r="D155" s="48">
        <v>9</v>
      </c>
      <c r="E155" s="48">
        <v>13</v>
      </c>
      <c r="F155" s="49">
        <v>19</v>
      </c>
    </row>
    <row r="156" spans="2:6">
      <c r="B156" s="46" t="s">
        <v>512</v>
      </c>
      <c r="C156" s="78" t="s">
        <v>1</v>
      </c>
      <c r="D156" s="48">
        <v>11</v>
      </c>
      <c r="E156" s="48">
        <v>17</v>
      </c>
      <c r="F156" s="49">
        <v>32</v>
      </c>
    </row>
    <row r="157" spans="2:6">
      <c r="B157" s="46" t="s">
        <v>513</v>
      </c>
      <c r="C157" s="78" t="s">
        <v>1</v>
      </c>
      <c r="D157" s="48">
        <v>11</v>
      </c>
      <c r="E157" s="48">
        <v>20</v>
      </c>
      <c r="F157" s="49">
        <v>41</v>
      </c>
    </row>
    <row r="158" spans="2:6">
      <c r="B158" s="46" t="s">
        <v>514</v>
      </c>
      <c r="C158" s="78" t="s">
        <v>0</v>
      </c>
      <c r="D158" s="48">
        <v>6</v>
      </c>
      <c r="E158" s="48">
        <v>10</v>
      </c>
      <c r="F158" s="49">
        <v>20</v>
      </c>
    </row>
    <row r="159" spans="2:6">
      <c r="B159" s="46" t="s">
        <v>515</v>
      </c>
      <c r="C159" s="78" t="s">
        <v>0</v>
      </c>
      <c r="D159" s="48">
        <v>6</v>
      </c>
      <c r="E159" s="48">
        <v>16</v>
      </c>
      <c r="F159" s="49">
        <v>33</v>
      </c>
    </row>
    <row r="160" spans="2:6">
      <c r="B160" s="46" t="s">
        <v>516</v>
      </c>
      <c r="C160" s="78" t="s">
        <v>1</v>
      </c>
      <c r="D160" s="48">
        <v>9</v>
      </c>
      <c r="E160" s="48">
        <v>20</v>
      </c>
      <c r="F160" s="49">
        <v>32</v>
      </c>
    </row>
    <row r="161" spans="2:6">
      <c r="B161" s="46" t="s">
        <v>517</v>
      </c>
      <c r="C161" s="78" t="s">
        <v>0</v>
      </c>
      <c r="D161" s="48">
        <v>10</v>
      </c>
      <c r="E161" s="48">
        <v>18</v>
      </c>
      <c r="F161" s="49">
        <v>35</v>
      </c>
    </row>
    <row r="162" spans="2:6">
      <c r="B162" s="46" t="s">
        <v>518</v>
      </c>
      <c r="C162" s="78" t="s">
        <v>0</v>
      </c>
      <c r="D162" s="48">
        <v>9</v>
      </c>
      <c r="E162" s="48">
        <v>13</v>
      </c>
      <c r="F162" s="49">
        <v>17</v>
      </c>
    </row>
    <row r="163" spans="2:6">
      <c r="B163" s="46" t="s">
        <v>519</v>
      </c>
      <c r="C163" s="78" t="s">
        <v>1</v>
      </c>
      <c r="D163" s="48">
        <v>9</v>
      </c>
      <c r="E163" s="48">
        <v>17</v>
      </c>
      <c r="F163" s="49">
        <v>36</v>
      </c>
    </row>
    <row r="164" spans="2:6">
      <c r="B164" s="46" t="s">
        <v>520</v>
      </c>
      <c r="C164" s="78" t="s">
        <v>0</v>
      </c>
      <c r="D164" s="48">
        <v>8</v>
      </c>
      <c r="E164" s="48">
        <v>15</v>
      </c>
      <c r="F164" s="49">
        <v>30</v>
      </c>
    </row>
    <row r="165" spans="2:6">
      <c r="B165" s="46" t="s">
        <v>521</v>
      </c>
      <c r="C165" s="78" t="s">
        <v>1</v>
      </c>
      <c r="D165" s="48">
        <v>6</v>
      </c>
      <c r="E165" s="48">
        <v>10</v>
      </c>
      <c r="F165" s="49">
        <v>18</v>
      </c>
    </row>
    <row r="166" spans="2:6">
      <c r="B166" s="46" t="s">
        <v>522</v>
      </c>
      <c r="C166" s="78" t="s">
        <v>0</v>
      </c>
      <c r="D166" s="48">
        <v>9</v>
      </c>
      <c r="E166" s="48">
        <v>20</v>
      </c>
      <c r="F166" s="49">
        <v>28</v>
      </c>
    </row>
    <row r="167" spans="2:6">
      <c r="B167" s="46" t="s">
        <v>523</v>
      </c>
      <c r="C167" s="78" t="s">
        <v>0</v>
      </c>
      <c r="D167" s="48">
        <v>10</v>
      </c>
      <c r="E167" s="48">
        <v>23</v>
      </c>
      <c r="F167" s="49">
        <v>32</v>
      </c>
    </row>
    <row r="168" spans="2:6">
      <c r="B168" s="46" t="s">
        <v>524</v>
      </c>
      <c r="C168" s="78" t="s">
        <v>1</v>
      </c>
      <c r="D168" s="48">
        <v>6</v>
      </c>
      <c r="E168" s="48">
        <v>13</v>
      </c>
      <c r="F168" s="49">
        <v>25</v>
      </c>
    </row>
    <row r="169" spans="2:6">
      <c r="B169" s="46" t="s">
        <v>525</v>
      </c>
      <c r="C169" s="78" t="s">
        <v>1</v>
      </c>
      <c r="D169" s="48">
        <v>6</v>
      </c>
      <c r="E169" s="48">
        <v>16</v>
      </c>
      <c r="F169" s="49">
        <v>26</v>
      </c>
    </row>
    <row r="170" spans="2:6">
      <c r="B170" s="46" t="s">
        <v>526</v>
      </c>
      <c r="C170" s="78" t="s">
        <v>0</v>
      </c>
      <c r="D170" s="48">
        <v>9</v>
      </c>
      <c r="E170" s="48">
        <v>17</v>
      </c>
      <c r="F170" s="49">
        <v>34</v>
      </c>
    </row>
    <row r="171" spans="2:6">
      <c r="B171" s="46" t="s">
        <v>527</v>
      </c>
      <c r="C171" s="78" t="s">
        <v>0</v>
      </c>
      <c r="D171" s="48">
        <v>11</v>
      </c>
      <c r="E171" s="48">
        <v>18</v>
      </c>
      <c r="F171" s="49">
        <v>38</v>
      </c>
    </row>
    <row r="172" spans="2:6">
      <c r="B172" s="46" t="s">
        <v>528</v>
      </c>
      <c r="C172" s="78" t="s">
        <v>1</v>
      </c>
      <c r="D172" s="48">
        <v>11</v>
      </c>
      <c r="E172" s="48">
        <v>22</v>
      </c>
      <c r="F172" s="49">
        <v>26</v>
      </c>
    </row>
    <row r="173" spans="2:6">
      <c r="B173" s="46" t="s">
        <v>529</v>
      </c>
      <c r="C173" s="78" t="s">
        <v>0</v>
      </c>
      <c r="D173" s="48">
        <v>12</v>
      </c>
      <c r="E173" s="48">
        <v>21</v>
      </c>
      <c r="F173" s="49">
        <v>29</v>
      </c>
    </row>
    <row r="174" spans="2:6">
      <c r="B174" s="46" t="s">
        <v>530</v>
      </c>
      <c r="C174" s="78" t="s">
        <v>0</v>
      </c>
      <c r="D174" s="48">
        <v>7</v>
      </c>
      <c r="E174" s="48">
        <v>18</v>
      </c>
      <c r="F174" s="49">
        <v>38</v>
      </c>
    </row>
    <row r="175" spans="2:6">
      <c r="B175" s="46" t="s">
        <v>531</v>
      </c>
      <c r="C175" s="78" t="s">
        <v>1</v>
      </c>
      <c r="D175" s="48">
        <v>11</v>
      </c>
      <c r="E175" s="48">
        <v>24</v>
      </c>
      <c r="F175" s="49">
        <v>49</v>
      </c>
    </row>
    <row r="176" spans="2:6">
      <c r="B176" s="46" t="s">
        <v>532</v>
      </c>
      <c r="C176" s="78" t="s">
        <v>0</v>
      </c>
      <c r="D176" s="48">
        <v>8</v>
      </c>
      <c r="E176" s="48">
        <v>18</v>
      </c>
      <c r="F176" s="49">
        <v>26</v>
      </c>
    </row>
    <row r="177" spans="2:6">
      <c r="B177" s="46" t="s">
        <v>533</v>
      </c>
      <c r="C177" s="78" t="s">
        <v>1</v>
      </c>
      <c r="D177" s="48">
        <v>7</v>
      </c>
      <c r="E177" s="48">
        <v>12</v>
      </c>
      <c r="F177" s="49">
        <v>20</v>
      </c>
    </row>
    <row r="178" spans="2:6">
      <c r="B178" s="46" t="s">
        <v>534</v>
      </c>
      <c r="C178" s="78" t="s">
        <v>0</v>
      </c>
      <c r="D178" s="48">
        <v>7</v>
      </c>
      <c r="E178" s="48">
        <v>18</v>
      </c>
      <c r="F178" s="49">
        <v>32</v>
      </c>
    </row>
    <row r="179" spans="2:6">
      <c r="B179" s="46" t="s">
        <v>535</v>
      </c>
      <c r="C179" s="78" t="s">
        <v>0</v>
      </c>
      <c r="D179" s="48">
        <v>10</v>
      </c>
      <c r="E179" s="48">
        <v>17</v>
      </c>
      <c r="F179" s="49">
        <v>24</v>
      </c>
    </row>
    <row r="180" spans="2:6">
      <c r="B180" s="46" t="s">
        <v>536</v>
      </c>
      <c r="C180" s="78" t="s">
        <v>1</v>
      </c>
      <c r="D180" s="48">
        <v>8</v>
      </c>
      <c r="E180" s="48">
        <v>16</v>
      </c>
      <c r="F180" s="49">
        <v>36</v>
      </c>
    </row>
    <row r="181" spans="2:6">
      <c r="B181" s="46" t="s">
        <v>537</v>
      </c>
      <c r="C181" s="78" t="s">
        <v>1</v>
      </c>
      <c r="D181" s="48">
        <v>6</v>
      </c>
      <c r="E181" s="48">
        <v>13</v>
      </c>
      <c r="F181" s="49">
        <v>19</v>
      </c>
    </row>
    <row r="182" spans="2:6">
      <c r="B182" s="46" t="s">
        <v>538</v>
      </c>
      <c r="C182" s="78" t="s">
        <v>0</v>
      </c>
      <c r="D182" s="48">
        <v>11</v>
      </c>
      <c r="E182" s="48">
        <v>15</v>
      </c>
      <c r="F182" s="49">
        <v>31</v>
      </c>
    </row>
    <row r="183" spans="2:6">
      <c r="B183" s="46" t="s">
        <v>539</v>
      </c>
      <c r="C183" s="78" t="s">
        <v>0</v>
      </c>
      <c r="D183" s="48">
        <v>10</v>
      </c>
      <c r="E183" s="48">
        <v>20</v>
      </c>
      <c r="F183" s="49">
        <v>44</v>
      </c>
    </row>
    <row r="184" spans="2:6">
      <c r="B184" s="46" t="s">
        <v>540</v>
      </c>
      <c r="C184" s="78" t="s">
        <v>1</v>
      </c>
      <c r="D184" s="48">
        <v>9</v>
      </c>
      <c r="E184" s="48">
        <v>20</v>
      </c>
      <c r="F184" s="49">
        <v>34</v>
      </c>
    </row>
    <row r="185" spans="2:6">
      <c r="B185" s="46" t="s">
        <v>541</v>
      </c>
      <c r="C185" s="78" t="s">
        <v>0</v>
      </c>
      <c r="D185" s="48">
        <v>7</v>
      </c>
      <c r="E185" s="48">
        <v>11</v>
      </c>
      <c r="F185" s="49">
        <v>17</v>
      </c>
    </row>
    <row r="186" spans="2:6">
      <c r="B186" s="46" t="s">
        <v>542</v>
      </c>
      <c r="C186" s="78" t="s">
        <v>0</v>
      </c>
      <c r="D186" s="48">
        <v>12</v>
      </c>
      <c r="E186" s="48">
        <v>25</v>
      </c>
      <c r="F186" s="49">
        <v>49</v>
      </c>
    </row>
    <row r="187" spans="2:6">
      <c r="B187" s="46" t="s">
        <v>543</v>
      </c>
      <c r="C187" s="78" t="s">
        <v>1</v>
      </c>
      <c r="D187" s="48">
        <v>11</v>
      </c>
      <c r="E187" s="48">
        <v>21</v>
      </c>
      <c r="F187" s="49">
        <v>29</v>
      </c>
    </row>
    <row r="188" spans="2:6">
      <c r="B188" s="46" t="s">
        <v>544</v>
      </c>
      <c r="C188" s="78" t="s">
        <v>0</v>
      </c>
      <c r="D188" s="48">
        <v>9</v>
      </c>
      <c r="E188" s="48">
        <v>21</v>
      </c>
      <c r="F188" s="49">
        <v>26</v>
      </c>
    </row>
    <row r="189" spans="2:6">
      <c r="B189" s="46" t="s">
        <v>545</v>
      </c>
      <c r="C189" s="78" t="s">
        <v>1</v>
      </c>
      <c r="D189" s="48">
        <v>12</v>
      </c>
      <c r="E189" s="48">
        <v>27</v>
      </c>
      <c r="F189" s="49">
        <v>51</v>
      </c>
    </row>
    <row r="190" spans="2:6">
      <c r="B190" s="46" t="s">
        <v>546</v>
      </c>
      <c r="C190" s="78" t="s">
        <v>0</v>
      </c>
      <c r="D190" s="48">
        <v>6</v>
      </c>
      <c r="E190" s="48">
        <v>14</v>
      </c>
      <c r="F190" s="49">
        <v>26</v>
      </c>
    </row>
    <row r="191" spans="2:6">
      <c r="B191" s="46" t="s">
        <v>547</v>
      </c>
      <c r="C191" s="78" t="s">
        <v>0</v>
      </c>
      <c r="D191" s="48">
        <v>11</v>
      </c>
      <c r="E191" s="48">
        <v>25</v>
      </c>
      <c r="F191" s="49">
        <v>54</v>
      </c>
    </row>
    <row r="192" spans="2:6">
      <c r="B192" s="46" t="s">
        <v>548</v>
      </c>
      <c r="C192" s="78" t="s">
        <v>1</v>
      </c>
      <c r="D192" s="48">
        <v>10</v>
      </c>
      <c r="E192" s="48">
        <v>24</v>
      </c>
      <c r="F192" s="49">
        <v>31</v>
      </c>
    </row>
    <row r="193" spans="2:6">
      <c r="B193" s="46" t="s">
        <v>549</v>
      </c>
      <c r="C193" s="78" t="s">
        <v>1</v>
      </c>
      <c r="D193" s="48">
        <v>8</v>
      </c>
      <c r="E193" s="48">
        <v>14</v>
      </c>
      <c r="F193" s="49">
        <v>30</v>
      </c>
    </row>
    <row r="194" spans="2:6">
      <c r="B194" s="46" t="s">
        <v>550</v>
      </c>
      <c r="C194" s="78" t="s">
        <v>0</v>
      </c>
      <c r="D194" s="48">
        <v>12</v>
      </c>
      <c r="E194" s="48">
        <v>19</v>
      </c>
      <c r="F194" s="49">
        <v>42</v>
      </c>
    </row>
    <row r="195" spans="2:6">
      <c r="B195" s="46" t="s">
        <v>551</v>
      </c>
      <c r="C195" s="78" t="s">
        <v>0</v>
      </c>
      <c r="D195" s="48">
        <v>10</v>
      </c>
      <c r="E195" s="48">
        <v>23</v>
      </c>
      <c r="F195" s="49">
        <v>35</v>
      </c>
    </row>
    <row r="196" spans="2:6">
      <c r="B196" s="46" t="s">
        <v>552</v>
      </c>
      <c r="C196" s="78" t="s">
        <v>1</v>
      </c>
      <c r="D196" s="48">
        <v>6</v>
      </c>
      <c r="E196" s="48">
        <v>14</v>
      </c>
      <c r="F196" s="49">
        <v>27</v>
      </c>
    </row>
    <row r="197" spans="2:6">
      <c r="B197" s="46" t="s">
        <v>553</v>
      </c>
      <c r="C197" s="78" t="s">
        <v>0</v>
      </c>
      <c r="D197" s="48">
        <v>11</v>
      </c>
      <c r="E197" s="48">
        <v>19</v>
      </c>
      <c r="F197" s="49">
        <v>28</v>
      </c>
    </row>
    <row r="198" spans="2:6">
      <c r="B198" s="46" t="s">
        <v>554</v>
      </c>
      <c r="C198" s="78" t="s">
        <v>0</v>
      </c>
      <c r="D198" s="48">
        <v>9</v>
      </c>
      <c r="E198" s="48">
        <v>15</v>
      </c>
      <c r="F198" s="49">
        <v>22</v>
      </c>
    </row>
    <row r="199" spans="2:6">
      <c r="B199" s="46" t="s">
        <v>555</v>
      </c>
      <c r="C199" s="78" t="s">
        <v>1</v>
      </c>
      <c r="D199" s="48">
        <v>12</v>
      </c>
      <c r="E199" s="48">
        <v>16</v>
      </c>
      <c r="F199" s="49">
        <v>26</v>
      </c>
    </row>
    <row r="200" spans="2:6">
      <c r="B200" s="46" t="s">
        <v>556</v>
      </c>
      <c r="C200" s="78" t="s">
        <v>0</v>
      </c>
      <c r="D200" s="48">
        <v>10</v>
      </c>
      <c r="E200" s="48">
        <v>16</v>
      </c>
      <c r="F200" s="49">
        <v>25</v>
      </c>
    </row>
    <row r="201" spans="2:6">
      <c r="B201" s="46" t="s">
        <v>557</v>
      </c>
      <c r="C201" s="78" t="s">
        <v>1</v>
      </c>
      <c r="D201" s="48">
        <v>6</v>
      </c>
      <c r="E201" s="48">
        <v>12</v>
      </c>
      <c r="F201" s="49">
        <v>24</v>
      </c>
    </row>
    <row r="202" spans="2:6">
      <c r="B202" s="46" t="s">
        <v>558</v>
      </c>
      <c r="C202" s="78" t="s">
        <v>0</v>
      </c>
      <c r="D202" s="48">
        <v>11</v>
      </c>
      <c r="E202" s="48">
        <v>25</v>
      </c>
      <c r="F202" s="49">
        <v>42</v>
      </c>
    </row>
    <row r="203" spans="2:6" ht="15.75" thickBot="1">
      <c r="B203" s="52" t="s">
        <v>559</v>
      </c>
      <c r="C203" s="81" t="s">
        <v>0</v>
      </c>
      <c r="D203" s="54">
        <v>7</v>
      </c>
      <c r="E203" s="54">
        <v>14</v>
      </c>
      <c r="F203" s="55">
        <v>32</v>
      </c>
    </row>
  </sheetData>
  <mergeCells count="1">
    <mergeCell ref="B1:F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H9"/>
  <sheetViews>
    <sheetView workbookViewId="0">
      <selection activeCell="J9" sqref="J9"/>
    </sheetView>
  </sheetViews>
  <sheetFormatPr baseColWidth="10" defaultColWidth="9.140625" defaultRowHeight="15"/>
  <cols>
    <col min="1" max="1" width="2.85546875" customWidth="1"/>
    <col min="2" max="2" width="12.42578125" bestFit="1" customWidth="1"/>
    <col min="3" max="3" width="14.5703125" customWidth="1"/>
    <col min="4" max="4" width="17.7109375" bestFit="1" customWidth="1"/>
    <col min="5" max="5" width="9.140625" customWidth="1"/>
    <col min="7" max="7" width="5.28515625" bestFit="1" customWidth="1"/>
    <col min="8" max="8" width="16.85546875" bestFit="1" customWidth="1"/>
  </cols>
  <sheetData>
    <row r="2" spans="2:8">
      <c r="B2" s="10" t="s">
        <v>274</v>
      </c>
      <c r="C2" s="10" t="s">
        <v>275</v>
      </c>
      <c r="D2" s="10" t="s">
        <v>276</v>
      </c>
      <c r="G2" s="10" t="s">
        <v>277</v>
      </c>
      <c r="H2" s="10" t="s">
        <v>276</v>
      </c>
    </row>
    <row r="3" spans="2:8">
      <c r="B3" s="82" t="s">
        <v>278</v>
      </c>
      <c r="C3" s="83">
        <v>0</v>
      </c>
      <c r="D3" s="62"/>
      <c r="G3" s="48">
        <v>0</v>
      </c>
      <c r="H3" s="48" t="s">
        <v>279</v>
      </c>
    </row>
    <row r="4" spans="2:8">
      <c r="B4" s="82" t="s">
        <v>280</v>
      </c>
      <c r="C4" s="83">
        <v>2</v>
      </c>
      <c r="D4" s="62"/>
      <c r="G4" s="48">
        <v>1</v>
      </c>
      <c r="H4" s="48" t="s">
        <v>281</v>
      </c>
    </row>
    <row r="5" spans="2:8">
      <c r="B5" s="82" t="s">
        <v>282</v>
      </c>
      <c r="C5" s="83">
        <v>12</v>
      </c>
      <c r="D5" s="62"/>
      <c r="G5" s="48">
        <v>5</v>
      </c>
      <c r="H5" s="48" t="s">
        <v>283</v>
      </c>
    </row>
    <row r="6" spans="2:8">
      <c r="B6" s="82" t="s">
        <v>284</v>
      </c>
      <c r="C6" s="83">
        <v>3</v>
      </c>
      <c r="D6" s="62"/>
      <c r="G6" s="48">
        <v>10</v>
      </c>
      <c r="H6" s="48" t="s">
        <v>285</v>
      </c>
    </row>
    <row r="7" spans="2:8">
      <c r="B7" s="82" t="s">
        <v>286</v>
      </c>
      <c r="C7" s="83">
        <v>4</v>
      </c>
      <c r="D7" s="62"/>
    </row>
    <row r="8" spans="2:8">
      <c r="B8" s="82" t="s">
        <v>287</v>
      </c>
      <c r="C8" s="83">
        <v>8</v>
      </c>
      <c r="D8" s="62"/>
    </row>
    <row r="9" spans="2:8">
      <c r="B9" s="82" t="s">
        <v>288</v>
      </c>
      <c r="C9" s="83">
        <v>5</v>
      </c>
      <c r="D9" s="6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Mariage</vt:lpstr>
      <vt:lpstr>Film</vt:lpstr>
      <vt:lpstr>Fluence 3</vt:lpstr>
      <vt:lpstr>Fluence 4</vt:lpstr>
      <vt:lpstr>Fluence 5</vt:lpstr>
      <vt:lpstr>Fluence 6</vt:lpstr>
      <vt:lpstr>Marathon</vt:lpstr>
      <vt:lpstr>Fluence 7</vt:lpstr>
      <vt:lpstr>Teletubbies</vt:lpstr>
      <vt:lpstr>Alcootest</vt:lpstr>
      <vt:lpstr>tb</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Marchand</dc:creator>
  <cp:lastModifiedBy>MARCHAND Boris</cp:lastModifiedBy>
  <dcterms:created xsi:type="dcterms:W3CDTF">2010-11-04T20:14:42Z</dcterms:created>
  <dcterms:modified xsi:type="dcterms:W3CDTF">2025-11-10T08:42:26Z</dcterms:modified>
</cp:coreProperties>
</file>